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"/>
    </mc:Choice>
  </mc:AlternateContent>
  <bookViews>
    <workbookView xWindow="360" yWindow="15" windowWidth="11340" windowHeight="6540" tabRatio="685" firstSheet="2" activeTab="7"/>
  </bookViews>
  <sheets>
    <sheet name="GENERALE" sheetId="4" r:id="rId1"/>
    <sheet name="A01" sheetId="2" r:id="rId2"/>
    <sheet name="A02 media " sheetId="1" r:id="rId3"/>
    <sheet name="A02 media progetti" sheetId="8" r:id="rId4"/>
    <sheet name="A02 PRIMARIA" sheetId="5" r:id="rId5"/>
    <sheet name="A02 infanzia" sheetId="6" r:id="rId6"/>
    <sheet name="A03 personale" sheetId="7" r:id="rId7"/>
    <sheet name="A04 investimento" sheetId="3" r:id="rId8"/>
  </sheets>
  <calcPr calcId="152511" calcMode="manual"/>
</workbook>
</file>

<file path=xl/calcChain.xml><?xml version="1.0" encoding="utf-8"?>
<calcChain xmlns="http://schemas.openxmlformats.org/spreadsheetml/2006/main">
  <c r="T15" i="7" l="1"/>
  <c r="T12" i="3"/>
  <c r="T18" i="6"/>
  <c r="T49" i="5"/>
  <c r="T40" i="5"/>
  <c r="T25" i="5"/>
  <c r="T25" i="8"/>
  <c r="T50" i="8"/>
  <c r="T54" i="8"/>
  <c r="T43" i="8"/>
  <c r="T39" i="8"/>
  <c r="T65" i="8"/>
  <c r="T21" i="8" l="1"/>
  <c r="T22" i="1"/>
  <c r="T10" i="2"/>
  <c r="T13" i="6"/>
  <c r="T22" i="6" s="1"/>
  <c r="T46" i="5"/>
  <c r="T20" i="5" l="1"/>
  <c r="T17" i="1"/>
  <c r="T62" i="8"/>
  <c r="T47" i="8" l="1"/>
  <c r="T35" i="8" l="1"/>
  <c r="T18" i="2"/>
  <c r="T58" i="8"/>
  <c r="T31" i="8"/>
  <c r="T17" i="8"/>
  <c r="T10" i="8"/>
  <c r="T68" i="8" l="1"/>
  <c r="K23" i="4"/>
  <c r="T13" i="5"/>
  <c r="T24" i="6"/>
  <c r="T32" i="5"/>
  <c r="T21" i="3"/>
  <c r="T24" i="7"/>
  <c r="K45" i="4" s="1"/>
  <c r="N31" i="2"/>
  <c r="N30" i="2"/>
  <c r="N26" i="2"/>
  <c r="T25" i="2"/>
  <c r="T29" i="2"/>
  <c r="T10" i="1"/>
  <c r="T30" i="1" s="1"/>
  <c r="T52" i="5" l="1"/>
  <c r="T54" i="5" s="1"/>
  <c r="T69" i="8"/>
  <c r="T36" i="2"/>
  <c r="K13" i="4" s="1"/>
  <c r="T31" i="1"/>
  <c r="K34" i="4"/>
  <c r="T21" i="6"/>
  <c r="K50" i="4"/>
  <c r="T25" i="6" l="1"/>
  <c r="K18" i="4"/>
  <c r="T57" i="5"/>
  <c r="K29" i="4"/>
  <c r="K39" i="4" l="1"/>
  <c r="K56" i="4" s="1"/>
</calcChain>
</file>

<file path=xl/sharedStrings.xml><?xml version="1.0" encoding="utf-8"?>
<sst xmlns="http://schemas.openxmlformats.org/spreadsheetml/2006/main" count="486" uniqueCount="100">
  <si>
    <t>COMUNI</t>
  </si>
  <si>
    <t>IMPORTO FINANZIAMENTO</t>
  </si>
  <si>
    <t>IMPUTAZIONE ENTRATE</t>
  </si>
  <si>
    <t>04/05</t>
  </si>
  <si>
    <t>ZONE</t>
  </si>
  <si>
    <t>A02</t>
  </si>
  <si>
    <t>MONTE ISOLA</t>
  </si>
  <si>
    <t>ACQUISTO MATERIALE DI CONSUMO PER USO DIDATTICO</t>
  </si>
  <si>
    <t>SALE MARASINO</t>
  </si>
  <si>
    <t>A01</t>
  </si>
  <si>
    <t>ACQUISTO MATERIALE PER FOTOCOPIATRICE</t>
  </si>
  <si>
    <t>IL DIRETTORE DEI SERVIZI GENERALI ED AMMINISTRATIVI</t>
  </si>
  <si>
    <t>Pasquale Secli</t>
  </si>
  <si>
    <t>A04</t>
  </si>
  <si>
    <t>TOTALE FINANZIAMENTO DEI COMUNI PER ATTIVITA' A04 - SPESE DI INVESTIMENTO</t>
  </si>
  <si>
    <t>TOTALE FINANZIAMENTO DEI COMUNI PER ATTIVITA' A01 - FUNZIONAMENTO AMMINISTRATIVO GENERALE</t>
  </si>
  <si>
    <t>VIA MAZZINI, 28 - 25057 SALE MARASINO</t>
  </si>
  <si>
    <t>TOTALE ATTIVITA'</t>
  </si>
  <si>
    <t>IMPUTAZIONE AGGREGATO SPESE</t>
  </si>
  <si>
    <t>DETTAGLIO NATURA SPESA</t>
  </si>
  <si>
    <t>TOTALE FINANZIAMENTI ATTIVITA' A01</t>
  </si>
  <si>
    <t>TOTALE FINANZIAMENTI ATTIVITA' A02</t>
  </si>
  <si>
    <t>TOTALE FINANZIAMENTI ATTIVITA' A04</t>
  </si>
  <si>
    <t>MARONE</t>
  </si>
  <si>
    <t>ISTITUTO COMPRENSIVO "L. EINAUDI"</t>
  </si>
  <si>
    <t>ISTITUTO COMPRENSIVO "L. EINAUDI" - SALE MARASINO</t>
  </si>
  <si>
    <t>SULZANO</t>
  </si>
  <si>
    <t>A02 FUNZIONAMENTO DIDATTICO GENERALE SCUOLA SECONDARIA DI PRIMO GRADO</t>
  </si>
  <si>
    <t>ALUNNI PORTATORI DI HANDICAP</t>
  </si>
  <si>
    <t>FUNZIONI MISTE</t>
  </si>
  <si>
    <t>A02 FUNZIONAMENTO DIDATTICO GENERALE SCUOLA  PRIMARIA</t>
  </si>
  <si>
    <t>A02 FUNZIONAMENTO DIDATTICO GENERALE SCUOLA DELL'INFANZIA</t>
  </si>
  <si>
    <t>TOTALE FINANZIAMENTO DEI COMUNI PER ATTIVITA' A02 - FUNZIONAMENTO DIDATTICO GENERALE SCUOLA SECONDARIA DI PRIMO GRADO</t>
  </si>
  <si>
    <t>TOTALE FINANZIAMENTO DEI COMUNI PER ATTIVITA' A02 - FUNZIONAMENTO DIDATTICO GENERALE SCUOLA PRIMARIA</t>
  </si>
  <si>
    <t>TOTALE FINANZIAMENTO DEI COMUNI PER ATTIVITA' A02 - FUNZIONAMENTO DIDATTICO GENERALE SCUOLA DELL'INFANZIA</t>
  </si>
  <si>
    <t>ALUNNI DIVERAMENTE ABILI</t>
  </si>
  <si>
    <t>SALE MARASINO PRIMARIA</t>
  </si>
  <si>
    <t>SALE MARASINO INFANZIA</t>
  </si>
  <si>
    <t>TOTALE A02                        FUNZIONAMENTO DIDATTICO GENERALE SCUOLA DELL'INFANZIA</t>
  </si>
  <si>
    <t>TOTALE A01                         FUNZIONAMENTO AMMINISTRATIVO GENERALE</t>
  </si>
  <si>
    <t>TOTALE A03                                                       SPESE DI PERSONALE</t>
  </si>
  <si>
    <t>TOTALE A04                                                    SPESE DI INVESTIMENTO</t>
  </si>
  <si>
    <t>A03 SPESE DI PERSONALE</t>
  </si>
  <si>
    <t>SALE MARASINO (SCUOLA PRIMARIA)</t>
  </si>
  <si>
    <t>TOTALE A02                        FUNZIONAMENTO DIDATTICO GENERALE SCUOLA MEDIA</t>
  </si>
  <si>
    <t>TOTALE A02                        FUNZIONAMENTO DIDATTICO GENERALE SCUOLA PRIMARIA</t>
  </si>
  <si>
    <t>TOTALE A02                        FUNZIONAMENTO DIDATTICO GENERALE TUTTI GLI ORDINI DI SCUOLA</t>
  </si>
  <si>
    <t>TOTALE FINANZIAMENTO DEI COMUNI PER ATTIVITA' A03 - SPESE DI PERSONALE</t>
  </si>
  <si>
    <t>TOTALE FINANZIAMENTI ATTIVITA' A3</t>
  </si>
  <si>
    <t>TOTALE GENERALE, SECONDARIA 1° GRADO, PRIMARIA E INFANZIA A02 - FUNZIONAMENTO DIDATTICO GENERALE DELLA SCUOLA</t>
  </si>
  <si>
    <t>VALUTAZIONE DIGITALE</t>
  </si>
  <si>
    <t>A03</t>
  </si>
  <si>
    <t xml:space="preserve">  MATERIALE DI CONSUMO PER FOTOCOPIATRICE SCUOLA SECONDARIA DI PRIMO GRADO</t>
  </si>
  <si>
    <t>MATERIALE DI CONSUMO PER FOTOCOPIATRICE SCUOLA PRIMARIA</t>
  </si>
  <si>
    <t xml:space="preserve"> MATERIALE DI CONSUMO PER FOTOCOPIATRICE SCUOLA DELL'INFANZIA</t>
  </si>
  <si>
    <t>MATERIALE DI PULIZIA, PRONTO SOCCORSO E REGISTRI SCOLASTICI</t>
  </si>
  <si>
    <t>GIOCHI SPORTIVI</t>
  </si>
  <si>
    <t>ACQUISTO LAMPADA PER LA L.I.M.</t>
  </si>
  <si>
    <t>ACQUISTO LAMPADE PER LA L.I.M.</t>
  </si>
  <si>
    <t>TOTALE A02                                            PROGETTI SCUOLA MEDIA IMPUTATI SUL FUNZIONAMENTO DIDATTICO GENERALE</t>
  </si>
  <si>
    <t>Pag. 1 di 8</t>
  </si>
  <si>
    <t>Pag. 2 di 8</t>
  </si>
  <si>
    <t>Pag. 3 di 8</t>
  </si>
  <si>
    <t>Pag. 4 di 8</t>
  </si>
  <si>
    <t>Pag. 8 di 8</t>
  </si>
  <si>
    <t>Pag. 6 di 8</t>
  </si>
  <si>
    <t>Pag. 7 di 8</t>
  </si>
  <si>
    <t>Pag. 5 di 8</t>
  </si>
  <si>
    <t>Allegato n. 3 relazione programma annuale esercizio finanziario  2017</t>
  </si>
  <si>
    <t>MARONE (scuola media)</t>
  </si>
  <si>
    <t>SALE MARASINO (scuola primaria)</t>
  </si>
  <si>
    <t>SALE MARASINO (scuola infanzia)</t>
  </si>
  <si>
    <t>SALE MARASINO (scuola media)</t>
  </si>
  <si>
    <t>CONCORSO MUSICALE</t>
  </si>
  <si>
    <t>EINAUDI'S BAND</t>
  </si>
  <si>
    <t>CONCORSO DI INGLESE</t>
  </si>
  <si>
    <t>CONTRIBUTO PER OPERA DOMANI</t>
  </si>
  <si>
    <t>Allegato n. 3 relazione programma annuale esercizio finanziario 2018</t>
  </si>
  <si>
    <t>Allegato n. 3 relazione programma annuale esercizio finanziario  2018</t>
  </si>
  <si>
    <t>Allegato n. 3 relazione programma annuale esercizo finanziario 2018</t>
  </si>
  <si>
    <t>ENTRATE ENTI LOCALI DI CUI AI PIANI DIRITTO ALLO STUDIO 2017/2018 PER ATTIVITA' INSERITE NEL PROGRAMMA ANNUALE ESERCIZIO FINANZIARIO 2018</t>
  </si>
  <si>
    <t>TEMPERA E AFFRESCO</t>
  </si>
  <si>
    <t>LEZIONI CLIL</t>
  </si>
  <si>
    <t>LETTURA TEATRALLIZATA</t>
  </si>
  <si>
    <t>PROMOZIONE CULTURA DELLA LEGALITA' - SPESE PER VIAGGI DI ISTRUZIONE - STRUMENTAZIONE INFORMATICA</t>
  </si>
  <si>
    <t>VESTE DI PRIMAVERA….</t>
  </si>
  <si>
    <t>TEATRO CLASSI PRIME</t>
  </si>
  <si>
    <t>TEATRO CLASSI SECONDE</t>
  </si>
  <si>
    <t>SALE SMART CITY</t>
  </si>
  <si>
    <t>FUMETTO</t>
  </si>
  <si>
    <t>CONCORSO SCIENZE</t>
  </si>
  <si>
    <t>MATERIALE INFORMATCO VARIO</t>
  </si>
  <si>
    <t>CONTRIBUTI PER SUSSIDI ED ATTREZZATURE DIDATTICHE</t>
  </si>
  <si>
    <t>ALUNNI PORTATORI DI HANICAP</t>
  </si>
  <si>
    <t xml:space="preserve">ACQUISTO MATERIALE DI CONSUMO PER USO DIDATTICO </t>
  </si>
  <si>
    <t>SUSSIDI E ATTREZZATURE</t>
  </si>
  <si>
    <t>SULZANO (scuola infanzia)</t>
  </si>
  <si>
    <t>RIEPILOGO GENERALE ENTRATE ENTI LOCALI DI CUI AI PIANI DIRITTO ALLO STUDIO 2017/2018 PER ATTIVITA' A1 - A2 - A3 - A4                                                                   INSERITE NEL PROGRAMMA ANNUALE ESERCIZIO FINANZIARIO 2018</t>
  </si>
  <si>
    <t>ENTRATE ENTI LOCALI DI CUI AI PIANI DIRITTO ALLO STUDIO 2017/2018 PER ATTIVITA' INSERITE NEL PROGRAMMA ANNUALE ESERCIZIO FINANZIARIO 201</t>
  </si>
  <si>
    <t>Sale Marasino, 6.12.2017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</si>
</sst>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3" x14ac:knownFonts="1">
    <font>
      <sz val="10"/>
      <name val="Arial"/>
    </font>
    <font>
      <sz val="20"/>
      <name val="Tahoma"/>
      <family val="2"/>
    </font>
    <font>
      <sz val="14"/>
      <name val="Tahoma"/>
      <family val="2"/>
    </font>
    <font>
      <sz val="10"/>
      <name val="Tahoma"/>
      <family val="2"/>
    </font>
    <font>
      <b/>
      <sz val="15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i/>
      <sz val="16"/>
      <name val="Tahoma"/>
      <family val="2"/>
    </font>
    <font>
      <sz val="6"/>
      <name val="Tahoma"/>
      <family val="2"/>
    </font>
    <font>
      <sz val="10"/>
      <color theme="0"/>
      <name val="Tahoma"/>
      <family val="2"/>
    </font>
    <font>
      <b/>
      <sz val="1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Border="1" applyAlignment="1">
      <alignment horizontal="left" shrinkToFit="1"/>
    </xf>
    <xf numFmtId="0" fontId="10" fillId="0" borderId="0" xfId="0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/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164" fontId="3" fillId="9" borderId="0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4" fontId="10" fillId="9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3" fillId="9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6" fillId="3" borderId="5" xfId="0" applyNumberFormat="1" applyFont="1" applyFill="1" applyBorder="1" applyAlignment="1">
      <alignment horizontal="center" vertical="center"/>
    </xf>
    <xf numFmtId="164" fontId="6" fillId="8" borderId="5" xfId="0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right"/>
    </xf>
    <xf numFmtId="0" fontId="6" fillId="5" borderId="5" xfId="0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/>
    </xf>
    <xf numFmtId="164" fontId="3" fillId="7" borderId="5" xfId="0" applyNumberFormat="1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6" borderId="10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164" fontId="6" fillId="6" borderId="10" xfId="0" applyNumberFormat="1" applyFont="1" applyFill="1" applyBorder="1" applyAlignment="1">
      <alignment horizontal="center" vertical="center"/>
    </xf>
    <xf numFmtId="164" fontId="6" fillId="6" borderId="11" xfId="0" applyNumberFormat="1" applyFont="1" applyFill="1" applyBorder="1" applyAlignment="1">
      <alignment horizontal="center" vertical="center"/>
    </xf>
    <xf numFmtId="164" fontId="6" fillId="6" borderId="12" xfId="0" applyNumberFormat="1" applyFont="1" applyFill="1" applyBorder="1" applyAlignment="1">
      <alignment horizontal="center" vertical="center"/>
    </xf>
    <xf numFmtId="164" fontId="6" fillId="6" borderId="13" xfId="0" applyNumberFormat="1" applyFont="1" applyFill="1" applyBorder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/>
    </xf>
    <xf numFmtId="164" fontId="6" fillId="6" borderId="1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164" fontId="3" fillId="9" borderId="5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left" shrinkToFit="1"/>
    </xf>
    <xf numFmtId="0" fontId="3" fillId="0" borderId="18" xfId="0" applyFont="1" applyBorder="1" applyAlignment="1">
      <alignment horizontal="left" shrinkToFit="1"/>
    </xf>
    <xf numFmtId="0" fontId="3" fillId="0" borderId="19" xfId="0" applyFont="1" applyBorder="1" applyAlignment="1">
      <alignment horizontal="left" shrinkToFit="1"/>
    </xf>
    <xf numFmtId="0" fontId="3" fillId="0" borderId="20" xfId="0" applyFont="1" applyBorder="1" applyAlignment="1">
      <alignment horizontal="left" shrinkToFi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164" fontId="3" fillId="9" borderId="18" xfId="0" applyNumberFormat="1" applyFont="1" applyFill="1" applyBorder="1" applyAlignment="1">
      <alignment horizontal="center" vertical="center"/>
    </xf>
    <xf numFmtId="164" fontId="3" fillId="9" borderId="19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164" fontId="3" fillId="9" borderId="5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164" fontId="3" fillId="7" borderId="5" xfId="0" applyNumberFormat="1" applyFont="1" applyFill="1" applyBorder="1" applyAlignment="1">
      <alignment horizontal="center" vertical="center"/>
    </xf>
    <xf numFmtId="164" fontId="11" fillId="9" borderId="11" xfId="0" applyNumberFormat="1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11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64" fontId="11" fillId="9" borderId="14" xfId="0" applyNumberFormat="1" applyFont="1" applyFill="1" applyBorder="1" applyAlignment="1">
      <alignment horizontal="center"/>
    </xf>
    <xf numFmtId="0" fontId="11" fillId="9" borderId="14" xfId="0" applyFont="1" applyFill="1" applyBorder="1" applyAlignment="1">
      <alignment horizontal="center"/>
    </xf>
    <xf numFmtId="164" fontId="11" fillId="0" borderId="25" xfId="0" applyNumberFormat="1" applyFont="1" applyBorder="1" applyAlignment="1">
      <alignment horizontal="center" vertical="top"/>
    </xf>
    <xf numFmtId="0" fontId="11" fillId="0" borderId="25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164" fontId="3" fillId="9" borderId="21" xfId="0" applyNumberFormat="1" applyFont="1" applyFill="1" applyBorder="1" applyAlignment="1">
      <alignment horizontal="center" vertical="center"/>
    </xf>
    <xf numFmtId="164" fontId="3" fillId="9" borderId="27" xfId="0" applyNumberFormat="1" applyFont="1" applyFill="1" applyBorder="1" applyAlignment="1">
      <alignment horizontal="center" vertical="center"/>
    </xf>
    <xf numFmtId="164" fontId="3" fillId="9" borderId="28" xfId="0" applyNumberFormat="1" applyFont="1" applyFill="1" applyBorder="1" applyAlignment="1">
      <alignment horizontal="center" vertical="center"/>
    </xf>
    <xf numFmtId="164" fontId="3" fillId="9" borderId="29" xfId="0" applyNumberFormat="1" applyFont="1" applyFill="1" applyBorder="1" applyAlignment="1">
      <alignment horizontal="center" vertical="center"/>
    </xf>
    <xf numFmtId="164" fontId="3" fillId="9" borderId="30" xfId="0" applyNumberFormat="1" applyFont="1" applyFill="1" applyBorder="1" applyAlignment="1">
      <alignment horizontal="center" vertical="center"/>
    </xf>
    <xf numFmtId="164" fontId="3" fillId="9" borderId="31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64" fontId="6" fillId="4" borderId="12" xfId="0" applyNumberFormat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164" fontId="6" fillId="4" borderId="15" xfId="0" applyNumberFormat="1" applyFont="1" applyFill="1" applyBorder="1" applyAlignment="1">
      <alignment horizontal="center" vertical="center"/>
    </xf>
    <xf numFmtId="164" fontId="7" fillId="9" borderId="5" xfId="0" applyNumberFormat="1" applyFont="1" applyFill="1" applyBorder="1" applyAlignment="1">
      <alignment horizontal="center" vertical="center"/>
    </xf>
    <xf numFmtId="164" fontId="7" fillId="7" borderId="18" xfId="0" applyNumberFormat="1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7" borderId="18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P69"/>
  <sheetViews>
    <sheetView topLeftCell="A7" zoomScaleNormal="100" workbookViewId="0">
      <selection activeCell="A69" sqref="A69:M69"/>
    </sheetView>
  </sheetViews>
  <sheetFormatPr defaultRowHeight="12.75" x14ac:dyDescent="0.2"/>
  <cols>
    <col min="1" max="1" width="11" style="2" customWidth="1"/>
    <col min="2" max="9" width="9.140625" style="2"/>
    <col min="10" max="10" width="7.7109375" style="2" customWidth="1"/>
    <col min="11" max="12" width="9.140625" style="2"/>
    <col min="13" max="13" width="10.85546875" style="2" customWidth="1"/>
    <col min="14" max="16384" width="9.140625" style="2"/>
  </cols>
  <sheetData>
    <row r="1" spans="1:16" ht="25.5" x14ac:dyDescent="0.35">
      <c r="A1" s="64" t="s">
        <v>24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1"/>
      <c r="O1" s="1"/>
      <c r="P1" s="1"/>
    </row>
    <row r="2" spans="1:16" ht="18" x14ac:dyDescent="0.25">
      <c r="A2" s="65" t="s">
        <v>16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1"/>
      <c r="O2" s="1"/>
      <c r="P2" s="1"/>
    </row>
    <row r="5" spans="1:16" x14ac:dyDescent="0.2">
      <c r="G5" s="67" t="s">
        <v>77</v>
      </c>
      <c r="H5" s="67"/>
      <c r="I5" s="67"/>
      <c r="J5" s="67"/>
      <c r="K5" s="67"/>
      <c r="L5" s="67"/>
      <c r="M5" s="67"/>
      <c r="N5" s="3"/>
      <c r="O5" s="3"/>
      <c r="P5" s="3"/>
    </row>
    <row r="7" spans="1:16" ht="18.95" customHeight="1" x14ac:dyDescent="0.2">
      <c r="A7" s="66" t="s">
        <v>97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4"/>
      <c r="O7" s="4"/>
      <c r="P7" s="4"/>
    </row>
    <row r="8" spans="1:16" ht="18.95" customHeight="1" x14ac:dyDescent="0.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4"/>
      <c r="O8" s="4"/>
      <c r="P8" s="4"/>
    </row>
    <row r="9" spans="1:16" ht="18.95" customHeight="1" x14ac:dyDescent="0.2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4"/>
      <c r="O9" s="4"/>
      <c r="P9" s="4"/>
    </row>
    <row r="13" spans="1:16" ht="18" x14ac:dyDescent="0.2">
      <c r="A13" s="68" t="s">
        <v>39</v>
      </c>
      <c r="B13" s="68"/>
      <c r="C13" s="68"/>
      <c r="D13" s="68"/>
      <c r="E13" s="68"/>
      <c r="F13" s="68"/>
      <c r="G13" s="5"/>
      <c r="H13" s="5"/>
      <c r="I13" s="5"/>
      <c r="K13" s="69">
        <f>'A01'!T36</f>
        <v>19800</v>
      </c>
      <c r="L13" s="69"/>
      <c r="M13" s="69"/>
    </row>
    <row r="14" spans="1:16" ht="18" x14ac:dyDescent="0.2">
      <c r="A14" s="68"/>
      <c r="B14" s="68"/>
      <c r="C14" s="68"/>
      <c r="D14" s="68"/>
      <c r="E14" s="68"/>
      <c r="F14" s="68"/>
      <c r="G14" s="5"/>
      <c r="H14" s="5"/>
      <c r="I14" s="5"/>
      <c r="K14" s="69"/>
      <c r="L14" s="69"/>
      <c r="M14" s="69"/>
    </row>
    <row r="15" spans="1:16" ht="18" x14ac:dyDescent="0.2">
      <c r="A15" s="68"/>
      <c r="B15" s="68"/>
      <c r="C15" s="68"/>
      <c r="D15" s="68"/>
      <c r="E15" s="68"/>
      <c r="F15" s="68"/>
      <c r="G15" s="5"/>
      <c r="H15" s="5"/>
      <c r="I15" s="5"/>
      <c r="K15" s="69"/>
      <c r="L15" s="69"/>
      <c r="M15" s="69"/>
    </row>
    <row r="18" spans="1:13" ht="20.100000000000001" customHeight="1" x14ac:dyDescent="0.2">
      <c r="A18" s="61" t="s">
        <v>44</v>
      </c>
      <c r="B18" s="61"/>
      <c r="C18" s="61"/>
      <c r="D18" s="61"/>
      <c r="E18" s="61"/>
      <c r="F18" s="61"/>
      <c r="G18" s="5"/>
      <c r="H18" s="5"/>
      <c r="I18" s="5"/>
      <c r="K18" s="60">
        <f>'A02 media '!T30</f>
        <v>10165</v>
      </c>
      <c r="L18" s="60"/>
      <c r="M18" s="60"/>
    </row>
    <row r="19" spans="1:13" ht="20.100000000000001" customHeight="1" x14ac:dyDescent="0.2">
      <c r="A19" s="61"/>
      <c r="B19" s="61"/>
      <c r="C19" s="61"/>
      <c r="D19" s="61"/>
      <c r="E19" s="61"/>
      <c r="F19" s="61"/>
      <c r="G19" s="5"/>
      <c r="H19" s="5"/>
      <c r="I19" s="5"/>
      <c r="K19" s="60"/>
      <c r="L19" s="60"/>
      <c r="M19" s="60"/>
    </row>
    <row r="20" spans="1:13" ht="20.100000000000001" customHeight="1" x14ac:dyDescent="0.2">
      <c r="A20" s="61"/>
      <c r="B20" s="61"/>
      <c r="C20" s="61"/>
      <c r="D20" s="61"/>
      <c r="E20" s="61"/>
      <c r="F20" s="61"/>
      <c r="G20" s="5"/>
      <c r="H20" s="5"/>
      <c r="I20" s="5"/>
      <c r="K20" s="60"/>
      <c r="L20" s="60"/>
      <c r="M20" s="60"/>
    </row>
    <row r="23" spans="1:13" ht="20.100000000000001" customHeight="1" x14ac:dyDescent="0.2">
      <c r="A23" s="61" t="s">
        <v>59</v>
      </c>
      <c r="B23" s="61"/>
      <c r="C23" s="61"/>
      <c r="D23" s="61"/>
      <c r="E23" s="61"/>
      <c r="F23" s="61"/>
      <c r="G23" s="5"/>
      <c r="H23" s="5"/>
      <c r="I23" s="5"/>
      <c r="K23" s="60">
        <f>'A02 media progetti'!T68</f>
        <v>10855</v>
      </c>
      <c r="L23" s="60"/>
      <c r="M23" s="60"/>
    </row>
    <row r="24" spans="1:13" ht="20.100000000000001" customHeight="1" x14ac:dyDescent="0.2">
      <c r="A24" s="61"/>
      <c r="B24" s="61"/>
      <c r="C24" s="61"/>
      <c r="D24" s="61"/>
      <c r="E24" s="61"/>
      <c r="F24" s="61"/>
      <c r="G24" s="5"/>
      <c r="H24" s="5"/>
      <c r="I24" s="5"/>
      <c r="K24" s="60"/>
      <c r="L24" s="60"/>
      <c r="M24" s="60"/>
    </row>
    <row r="25" spans="1:13" ht="20.100000000000001" customHeight="1" x14ac:dyDescent="0.2">
      <c r="A25" s="61"/>
      <c r="B25" s="61"/>
      <c r="C25" s="61"/>
      <c r="D25" s="61"/>
      <c r="E25" s="61"/>
      <c r="F25" s="61"/>
      <c r="G25" s="5"/>
      <c r="H25" s="5"/>
      <c r="I25" s="5"/>
      <c r="K25" s="60"/>
      <c r="L25" s="60"/>
      <c r="M25" s="60"/>
    </row>
    <row r="26" spans="1:13" x14ac:dyDescent="0.2">
      <c r="A26" s="61"/>
      <c r="B26" s="61"/>
      <c r="C26" s="61"/>
      <c r="D26" s="61"/>
      <c r="E26" s="61"/>
      <c r="F26" s="61"/>
      <c r="K26" s="60"/>
      <c r="L26" s="60"/>
      <c r="M26" s="60"/>
    </row>
    <row r="29" spans="1:13" ht="20.100000000000001" customHeight="1" x14ac:dyDescent="0.2">
      <c r="A29" s="61" t="s">
        <v>45</v>
      </c>
      <c r="B29" s="61"/>
      <c r="C29" s="61"/>
      <c r="D29" s="61"/>
      <c r="E29" s="61"/>
      <c r="F29" s="61"/>
      <c r="G29" s="5"/>
      <c r="H29" s="5"/>
      <c r="I29" s="5"/>
      <c r="K29" s="60">
        <f>'A02 PRIMARIA'!T52</f>
        <v>18312</v>
      </c>
      <c r="L29" s="60"/>
      <c r="M29" s="60"/>
    </row>
    <row r="30" spans="1:13" ht="20.100000000000001" customHeight="1" x14ac:dyDescent="0.2">
      <c r="A30" s="61"/>
      <c r="B30" s="61"/>
      <c r="C30" s="61"/>
      <c r="D30" s="61"/>
      <c r="E30" s="61"/>
      <c r="F30" s="61"/>
      <c r="G30" s="5"/>
      <c r="H30" s="5"/>
      <c r="I30" s="5"/>
      <c r="K30" s="60"/>
      <c r="L30" s="60"/>
      <c r="M30" s="60"/>
    </row>
    <row r="31" spans="1:13" ht="20.100000000000001" customHeight="1" x14ac:dyDescent="0.2">
      <c r="A31" s="61"/>
      <c r="B31" s="61"/>
      <c r="C31" s="61"/>
      <c r="D31" s="61"/>
      <c r="E31" s="61"/>
      <c r="F31" s="61"/>
      <c r="G31" s="5"/>
      <c r="H31" s="5"/>
      <c r="I31" s="5"/>
      <c r="K31" s="60"/>
      <c r="L31" s="60"/>
      <c r="M31" s="60"/>
    </row>
    <row r="34" spans="1:13" ht="20.100000000000001" customHeight="1" x14ac:dyDescent="0.2">
      <c r="A34" s="61" t="s">
        <v>38</v>
      </c>
      <c r="B34" s="61"/>
      <c r="C34" s="61"/>
      <c r="D34" s="61"/>
      <c r="E34" s="61"/>
      <c r="F34" s="61"/>
      <c r="G34" s="5"/>
      <c r="H34" s="5"/>
      <c r="I34" s="5"/>
      <c r="K34" s="60">
        <f>'A02 infanzia'!T22</f>
        <v>2000</v>
      </c>
      <c r="L34" s="60"/>
      <c r="M34" s="60"/>
    </row>
    <row r="35" spans="1:13" ht="20.100000000000001" customHeight="1" x14ac:dyDescent="0.2">
      <c r="A35" s="61"/>
      <c r="B35" s="61"/>
      <c r="C35" s="61"/>
      <c r="D35" s="61"/>
      <c r="E35" s="61"/>
      <c r="F35" s="61"/>
      <c r="G35" s="5"/>
      <c r="H35" s="5"/>
      <c r="I35" s="5"/>
      <c r="K35" s="60"/>
      <c r="L35" s="60"/>
      <c r="M35" s="60"/>
    </row>
    <row r="36" spans="1:13" ht="20.100000000000001" customHeight="1" x14ac:dyDescent="0.2">
      <c r="A36" s="61"/>
      <c r="B36" s="61"/>
      <c r="C36" s="61"/>
      <c r="D36" s="61"/>
      <c r="E36" s="61"/>
      <c r="F36" s="61"/>
      <c r="G36" s="5"/>
      <c r="H36" s="5"/>
      <c r="I36" s="5"/>
      <c r="K36" s="60"/>
      <c r="L36" s="60"/>
      <c r="M36" s="60"/>
    </row>
    <row r="39" spans="1:13" ht="20.100000000000001" customHeight="1" x14ac:dyDescent="0.2">
      <c r="A39" s="62" t="s">
        <v>46</v>
      </c>
      <c r="B39" s="62"/>
      <c r="C39" s="62"/>
      <c r="D39" s="62"/>
      <c r="E39" s="62"/>
      <c r="F39" s="62"/>
      <c r="G39" s="5"/>
      <c r="H39" s="5"/>
      <c r="I39" s="5"/>
      <c r="K39" s="63">
        <f>K18+K23+K29+K34</f>
        <v>41332</v>
      </c>
      <c r="L39" s="63"/>
      <c r="M39" s="63"/>
    </row>
    <row r="40" spans="1:13" ht="20.100000000000001" customHeight="1" x14ac:dyDescent="0.2">
      <c r="A40" s="62"/>
      <c r="B40" s="62"/>
      <c r="C40" s="62"/>
      <c r="D40" s="62"/>
      <c r="E40" s="62"/>
      <c r="F40" s="62"/>
      <c r="G40" s="5"/>
      <c r="H40" s="5"/>
      <c r="I40" s="5"/>
      <c r="K40" s="63"/>
      <c r="L40" s="63"/>
      <c r="M40" s="63"/>
    </row>
    <row r="41" spans="1:13" ht="20.100000000000001" customHeight="1" x14ac:dyDescent="0.2">
      <c r="A41" s="62"/>
      <c r="B41" s="62"/>
      <c r="C41" s="62"/>
      <c r="D41" s="62"/>
      <c r="E41" s="62"/>
      <c r="F41" s="62"/>
      <c r="G41" s="5"/>
      <c r="H41" s="5"/>
      <c r="I41" s="5"/>
      <c r="K41" s="63"/>
      <c r="L41" s="63"/>
      <c r="M41" s="63"/>
    </row>
    <row r="42" spans="1:13" ht="20.100000000000001" customHeight="1" x14ac:dyDescent="0.2">
      <c r="A42" s="62"/>
      <c r="B42" s="62"/>
      <c r="C42" s="62"/>
      <c r="D42" s="62"/>
      <c r="E42" s="62"/>
      <c r="F42" s="62"/>
      <c r="G42" s="5"/>
      <c r="H42" s="5"/>
      <c r="I42" s="5"/>
      <c r="K42" s="63"/>
      <c r="L42" s="63"/>
      <c r="M42" s="63"/>
    </row>
    <row r="45" spans="1:13" ht="20.100000000000001" customHeight="1" x14ac:dyDescent="0.2">
      <c r="A45" s="59" t="s">
        <v>40</v>
      </c>
      <c r="B45" s="59"/>
      <c r="C45" s="59"/>
      <c r="D45" s="59"/>
      <c r="E45" s="59"/>
      <c r="F45" s="59"/>
      <c r="G45" s="12"/>
      <c r="H45" s="12"/>
      <c r="I45" s="12"/>
      <c r="J45" s="13"/>
      <c r="K45" s="58">
        <f>'A03 personale'!T24</f>
        <v>1800</v>
      </c>
      <c r="L45" s="58"/>
      <c r="M45" s="58"/>
    </row>
    <row r="46" spans="1:13" ht="20.100000000000001" customHeight="1" x14ac:dyDescent="0.2">
      <c r="A46" s="59"/>
      <c r="B46" s="59"/>
      <c r="C46" s="59"/>
      <c r="D46" s="59"/>
      <c r="E46" s="59"/>
      <c r="F46" s="59"/>
      <c r="G46" s="12"/>
      <c r="H46" s="12"/>
      <c r="I46" s="12"/>
      <c r="J46" s="13"/>
      <c r="K46" s="58"/>
      <c r="L46" s="58"/>
      <c r="M46" s="58"/>
    </row>
    <row r="47" spans="1:13" ht="20.100000000000001" customHeight="1" x14ac:dyDescent="0.2">
      <c r="A47" s="59"/>
      <c r="B47" s="59"/>
      <c r="C47" s="59"/>
      <c r="D47" s="59"/>
      <c r="E47" s="59"/>
      <c r="F47" s="59"/>
      <c r="G47" s="12"/>
      <c r="H47" s="12"/>
      <c r="I47" s="12"/>
      <c r="J47" s="13"/>
      <c r="K47" s="58"/>
      <c r="L47" s="58"/>
      <c r="M47" s="58"/>
    </row>
    <row r="50" spans="1:13" ht="20.100000000000001" customHeight="1" x14ac:dyDescent="0.2">
      <c r="A50" s="52" t="s">
        <v>41</v>
      </c>
      <c r="B50" s="52"/>
      <c r="C50" s="52"/>
      <c r="D50" s="52"/>
      <c r="E50" s="52"/>
      <c r="F50" s="52"/>
      <c r="G50" s="12"/>
      <c r="H50" s="12"/>
      <c r="I50" s="12"/>
      <c r="J50" s="13"/>
      <c r="K50" s="57">
        <f>'A04 investimento'!T21</f>
        <v>6609</v>
      </c>
      <c r="L50" s="57"/>
      <c r="M50" s="57"/>
    </row>
    <row r="51" spans="1:13" ht="20.100000000000001" customHeight="1" x14ac:dyDescent="0.2">
      <c r="A51" s="52"/>
      <c r="B51" s="52"/>
      <c r="C51" s="52"/>
      <c r="D51" s="52"/>
      <c r="E51" s="52"/>
      <c r="F51" s="52"/>
      <c r="G51" s="12"/>
      <c r="H51" s="12"/>
      <c r="I51" s="12"/>
      <c r="J51" s="13"/>
      <c r="K51" s="57"/>
      <c r="L51" s="57"/>
      <c r="M51" s="57"/>
    </row>
    <row r="52" spans="1:13" ht="20.100000000000001" customHeight="1" x14ac:dyDescent="0.2">
      <c r="A52" s="52"/>
      <c r="B52" s="52"/>
      <c r="C52" s="52"/>
      <c r="D52" s="52"/>
      <c r="E52" s="52"/>
      <c r="F52" s="52"/>
      <c r="G52" s="12"/>
      <c r="H52" s="12"/>
      <c r="I52" s="12"/>
      <c r="J52" s="13"/>
      <c r="K52" s="57"/>
      <c r="L52" s="57"/>
      <c r="M52" s="57"/>
    </row>
    <row r="55" spans="1:13" ht="13.5" thickBot="1" x14ac:dyDescent="0.25"/>
    <row r="56" spans="1:13" ht="18.75" thickTop="1" x14ac:dyDescent="0.2">
      <c r="A56" s="34" t="s">
        <v>17</v>
      </c>
      <c r="B56" s="35"/>
      <c r="C56" s="35"/>
      <c r="D56" s="35"/>
      <c r="E56" s="35"/>
      <c r="F56" s="36"/>
      <c r="G56" s="5"/>
      <c r="H56" s="5"/>
      <c r="I56" s="5"/>
      <c r="K56" s="43">
        <f>K13+K39+K45+K50</f>
        <v>69541</v>
      </c>
      <c r="L56" s="44"/>
      <c r="M56" s="45"/>
    </row>
    <row r="57" spans="1:13" ht="18" x14ac:dyDescent="0.2">
      <c r="A57" s="37"/>
      <c r="B57" s="38"/>
      <c r="C57" s="38"/>
      <c r="D57" s="38"/>
      <c r="E57" s="38"/>
      <c r="F57" s="39"/>
      <c r="G57" s="5"/>
      <c r="H57" s="5"/>
      <c r="I57" s="5"/>
      <c r="K57" s="46"/>
      <c r="L57" s="47"/>
      <c r="M57" s="48"/>
    </row>
    <row r="58" spans="1:13" ht="18" x14ac:dyDescent="0.2">
      <c r="A58" s="37"/>
      <c r="B58" s="38"/>
      <c r="C58" s="38"/>
      <c r="D58" s="38"/>
      <c r="E58" s="38"/>
      <c r="F58" s="39"/>
      <c r="G58" s="5"/>
      <c r="H58" s="5"/>
      <c r="I58" s="5"/>
      <c r="K58" s="46"/>
      <c r="L58" s="47"/>
      <c r="M58" s="48"/>
    </row>
    <row r="59" spans="1:13" ht="18.75" thickBot="1" x14ac:dyDescent="0.25">
      <c r="A59" s="40"/>
      <c r="B59" s="41"/>
      <c r="C59" s="41"/>
      <c r="D59" s="41"/>
      <c r="E59" s="41"/>
      <c r="F59" s="42"/>
      <c r="G59" s="5"/>
      <c r="H59" s="5"/>
      <c r="I59" s="5"/>
      <c r="K59" s="49"/>
      <c r="L59" s="50"/>
      <c r="M59" s="51"/>
    </row>
    <row r="60" spans="1:13" ht="13.5" thickTop="1" x14ac:dyDescent="0.2"/>
    <row r="62" spans="1:13" ht="15" x14ac:dyDescent="0.2">
      <c r="A62" s="54" t="s">
        <v>99</v>
      </c>
      <c r="B62" s="54"/>
      <c r="C62" s="54"/>
      <c r="D62" s="54"/>
    </row>
    <row r="65" spans="1:13" ht="15" x14ac:dyDescent="0.2">
      <c r="E65" s="55" t="s">
        <v>11</v>
      </c>
      <c r="F65" s="55"/>
      <c r="G65" s="55"/>
      <c r="H65" s="55"/>
      <c r="I65" s="55"/>
      <c r="J65" s="55"/>
      <c r="K65" s="55"/>
      <c r="L65" s="55"/>
      <c r="M65" s="55"/>
    </row>
    <row r="66" spans="1:13" ht="15" x14ac:dyDescent="0.2">
      <c r="E66" s="56" t="s">
        <v>12</v>
      </c>
      <c r="F66" s="56"/>
      <c r="G66" s="56"/>
      <c r="H66" s="56"/>
      <c r="I66" s="56"/>
      <c r="J66" s="56"/>
      <c r="K66" s="56"/>
      <c r="L66" s="56"/>
      <c r="M66" s="56"/>
    </row>
    <row r="69" spans="1:13" x14ac:dyDescent="0.2">
      <c r="A69" s="53" t="s">
        <v>60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</sheetData>
  <mergeCells count="26">
    <mergeCell ref="A23:F26"/>
    <mergeCell ref="K23:M26"/>
    <mergeCell ref="A1:M1"/>
    <mergeCell ref="A2:M2"/>
    <mergeCell ref="A7:M9"/>
    <mergeCell ref="G5:M5"/>
    <mergeCell ref="A13:F15"/>
    <mergeCell ref="K13:M15"/>
    <mergeCell ref="A18:F20"/>
    <mergeCell ref="K18:M20"/>
    <mergeCell ref="K45:M47"/>
    <mergeCell ref="A45:F47"/>
    <mergeCell ref="K29:M31"/>
    <mergeCell ref="A34:F36"/>
    <mergeCell ref="K34:M36"/>
    <mergeCell ref="A29:F31"/>
    <mergeCell ref="A39:F42"/>
    <mergeCell ref="K39:M42"/>
    <mergeCell ref="A56:F59"/>
    <mergeCell ref="K56:M59"/>
    <mergeCell ref="A50:F52"/>
    <mergeCell ref="A69:M69"/>
    <mergeCell ref="A62:D62"/>
    <mergeCell ref="E65:M65"/>
    <mergeCell ref="E66:M66"/>
    <mergeCell ref="K50:M52"/>
  </mergeCells>
  <phoneticPr fontId="0" type="noConversion"/>
  <pageMargins left="1.1811023622047245" right="1.1811023622047245" top="0.69" bottom="0.47" header="0.28999999999999998" footer="0.26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V48"/>
  <sheetViews>
    <sheetView topLeftCell="A10" workbookViewId="0">
      <selection activeCell="G42" sqref="G42"/>
    </sheetView>
  </sheetViews>
  <sheetFormatPr defaultRowHeight="12.75" x14ac:dyDescent="0.2"/>
  <cols>
    <col min="1" max="18" width="9.140625" style="2"/>
    <col min="19" max="19" width="15.28515625" style="2" customWidth="1"/>
    <col min="20" max="21" width="9.140625" style="2"/>
    <col min="22" max="22" width="10.28515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3" spans="1:22" x14ac:dyDescent="0.2">
      <c r="A3" s="72" t="s">
        <v>80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5" spans="1:22" x14ac:dyDescent="0.2">
      <c r="P5" s="67" t="s">
        <v>77</v>
      </c>
      <c r="Q5" s="67"/>
      <c r="R5" s="67"/>
      <c r="S5" s="67"/>
      <c r="T5" s="67"/>
      <c r="U5" s="67"/>
      <c r="V5" s="67"/>
    </row>
    <row r="6" spans="1:22" ht="13.5" thickBot="1" x14ac:dyDescent="0.25"/>
    <row r="7" spans="1:22" ht="13.5" thickTop="1" x14ac:dyDescent="0.2">
      <c r="A7" s="89" t="s">
        <v>0</v>
      </c>
      <c r="B7" s="89"/>
      <c r="C7" s="89"/>
      <c r="D7" s="89"/>
      <c r="E7" s="89" t="s">
        <v>1</v>
      </c>
      <c r="F7" s="89"/>
      <c r="G7" s="89"/>
      <c r="H7" s="89" t="s">
        <v>2</v>
      </c>
      <c r="I7" s="89"/>
      <c r="J7" s="89"/>
      <c r="K7" s="91" t="s">
        <v>18</v>
      </c>
      <c r="L7" s="92"/>
      <c r="M7" s="93"/>
      <c r="N7" s="89" t="s">
        <v>19</v>
      </c>
      <c r="O7" s="89"/>
      <c r="P7" s="89"/>
      <c r="Q7" s="89"/>
      <c r="R7" s="89"/>
      <c r="S7" s="89"/>
      <c r="T7" s="91" t="s">
        <v>20</v>
      </c>
      <c r="U7" s="92"/>
      <c r="V7" s="93"/>
    </row>
    <row r="8" spans="1:22" ht="13.5" thickBo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4"/>
      <c r="L8" s="95"/>
      <c r="M8" s="96"/>
      <c r="N8" s="90"/>
      <c r="O8" s="90"/>
      <c r="P8" s="90"/>
      <c r="Q8" s="90"/>
      <c r="R8" s="90"/>
      <c r="S8" s="90"/>
      <c r="T8" s="94"/>
      <c r="U8" s="95"/>
      <c r="V8" s="96"/>
    </row>
    <row r="9" spans="1:22" ht="13.5" thickTop="1" x14ac:dyDescent="0.2"/>
    <row r="10" spans="1:22" ht="14.25" customHeight="1" x14ac:dyDescent="0.2">
      <c r="A10" s="71" t="s">
        <v>52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0">
        <f>E11+E12+E13+E15+E14</f>
        <v>5650</v>
      </c>
      <c r="U10" s="71"/>
      <c r="V10" s="71"/>
    </row>
    <row r="11" spans="1:22" x14ac:dyDescent="0.2">
      <c r="A11" s="85" t="s">
        <v>23</v>
      </c>
      <c r="B11" s="85"/>
      <c r="C11" s="85"/>
      <c r="D11" s="85"/>
      <c r="E11" s="86">
        <v>2000</v>
      </c>
      <c r="F11" s="86"/>
      <c r="G11" s="86"/>
      <c r="H11" s="87" t="s">
        <v>3</v>
      </c>
      <c r="I11" s="87"/>
      <c r="J11" s="87"/>
      <c r="K11" s="88" t="s">
        <v>9</v>
      </c>
      <c r="L11" s="88"/>
      <c r="M11" s="88"/>
      <c r="N11" s="85" t="s">
        <v>10</v>
      </c>
      <c r="O11" s="85"/>
      <c r="P11" s="85"/>
      <c r="Q11" s="85"/>
      <c r="R11" s="85"/>
      <c r="S11" s="85"/>
    </row>
    <row r="12" spans="1:22" x14ac:dyDescent="0.2">
      <c r="A12" s="85" t="s">
        <v>6</v>
      </c>
      <c r="B12" s="85"/>
      <c r="C12" s="85"/>
      <c r="D12" s="85"/>
      <c r="E12" s="86">
        <v>700</v>
      </c>
      <c r="F12" s="86"/>
      <c r="G12" s="86"/>
      <c r="H12" s="87" t="s">
        <v>3</v>
      </c>
      <c r="I12" s="87"/>
      <c r="J12" s="87"/>
      <c r="K12" s="88" t="s">
        <v>9</v>
      </c>
      <c r="L12" s="88"/>
      <c r="M12" s="88"/>
      <c r="N12" s="85" t="s">
        <v>10</v>
      </c>
      <c r="O12" s="85"/>
      <c r="P12" s="85"/>
      <c r="Q12" s="85"/>
      <c r="R12" s="85"/>
      <c r="S12" s="85"/>
    </row>
    <row r="13" spans="1:22" x14ac:dyDescent="0.2">
      <c r="A13" s="85" t="s">
        <v>8</v>
      </c>
      <c r="B13" s="85"/>
      <c r="C13" s="85"/>
      <c r="D13" s="85"/>
      <c r="E13" s="86">
        <v>2000</v>
      </c>
      <c r="F13" s="86"/>
      <c r="G13" s="86"/>
      <c r="H13" s="87" t="s">
        <v>3</v>
      </c>
      <c r="I13" s="87"/>
      <c r="J13" s="87"/>
      <c r="K13" s="88" t="s">
        <v>9</v>
      </c>
      <c r="L13" s="88"/>
      <c r="M13" s="88"/>
      <c r="N13" s="85" t="s">
        <v>10</v>
      </c>
      <c r="O13" s="85"/>
      <c r="P13" s="85"/>
      <c r="Q13" s="85"/>
      <c r="R13" s="85"/>
      <c r="S13" s="85"/>
    </row>
    <row r="14" spans="1:22" x14ac:dyDescent="0.2">
      <c r="A14" s="85" t="s">
        <v>26</v>
      </c>
      <c r="B14" s="85"/>
      <c r="C14" s="85"/>
      <c r="D14" s="85"/>
      <c r="E14" s="86">
        <v>250</v>
      </c>
      <c r="F14" s="86"/>
      <c r="G14" s="86"/>
      <c r="H14" s="87" t="s">
        <v>3</v>
      </c>
      <c r="I14" s="87"/>
      <c r="J14" s="87"/>
      <c r="K14" s="88" t="s">
        <v>9</v>
      </c>
      <c r="L14" s="88"/>
      <c r="M14" s="88"/>
      <c r="N14" s="85" t="s">
        <v>10</v>
      </c>
      <c r="O14" s="85"/>
      <c r="P14" s="85"/>
      <c r="Q14" s="85"/>
      <c r="R14" s="85"/>
      <c r="S14" s="85"/>
    </row>
    <row r="15" spans="1:22" x14ac:dyDescent="0.2">
      <c r="A15" s="85" t="s">
        <v>4</v>
      </c>
      <c r="B15" s="85"/>
      <c r="C15" s="85"/>
      <c r="D15" s="85"/>
      <c r="E15" s="86">
        <v>700</v>
      </c>
      <c r="F15" s="86"/>
      <c r="G15" s="86"/>
      <c r="H15" s="87" t="s">
        <v>3</v>
      </c>
      <c r="I15" s="87"/>
      <c r="J15" s="87"/>
      <c r="K15" s="88" t="s">
        <v>9</v>
      </c>
      <c r="L15" s="88"/>
      <c r="M15" s="88"/>
      <c r="N15" s="85" t="s">
        <v>10</v>
      </c>
      <c r="O15" s="85"/>
      <c r="P15" s="85"/>
      <c r="Q15" s="85"/>
      <c r="R15" s="85"/>
      <c r="S15" s="85"/>
    </row>
    <row r="18" spans="1:22" ht="14.25" customHeight="1" x14ac:dyDescent="0.2">
      <c r="A18" s="71" t="s">
        <v>53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0">
        <f>E19+E20+E21+E22+E23</f>
        <v>8550</v>
      </c>
      <c r="U18" s="71"/>
      <c r="V18" s="71"/>
    </row>
    <row r="19" spans="1:22" x14ac:dyDescent="0.2">
      <c r="A19" s="85" t="s">
        <v>23</v>
      </c>
      <c r="B19" s="85"/>
      <c r="C19" s="85"/>
      <c r="D19" s="85"/>
      <c r="E19" s="86">
        <v>3800</v>
      </c>
      <c r="F19" s="86"/>
      <c r="G19" s="86"/>
      <c r="H19" s="87" t="s">
        <v>3</v>
      </c>
      <c r="I19" s="87"/>
      <c r="J19" s="87"/>
      <c r="K19" s="88" t="s">
        <v>9</v>
      </c>
      <c r="L19" s="88"/>
      <c r="M19" s="88"/>
      <c r="N19" s="85" t="s">
        <v>10</v>
      </c>
      <c r="O19" s="85"/>
      <c r="P19" s="85"/>
      <c r="Q19" s="85"/>
      <c r="R19" s="85"/>
      <c r="S19" s="85"/>
    </row>
    <row r="20" spans="1:22" x14ac:dyDescent="0.2">
      <c r="A20" s="85" t="s">
        <v>6</v>
      </c>
      <c r="B20" s="85"/>
      <c r="C20" s="85"/>
      <c r="D20" s="85"/>
      <c r="E20" s="86">
        <v>1000</v>
      </c>
      <c r="F20" s="86"/>
      <c r="G20" s="86"/>
      <c r="H20" s="87" t="s">
        <v>3</v>
      </c>
      <c r="I20" s="87"/>
      <c r="J20" s="87"/>
      <c r="K20" s="88" t="s">
        <v>9</v>
      </c>
      <c r="L20" s="88"/>
      <c r="M20" s="88"/>
      <c r="N20" s="85" t="s">
        <v>10</v>
      </c>
      <c r="O20" s="85"/>
      <c r="P20" s="85"/>
      <c r="Q20" s="85"/>
      <c r="R20" s="85"/>
      <c r="S20" s="85"/>
    </row>
    <row r="21" spans="1:22" x14ac:dyDescent="0.2">
      <c r="A21" s="85" t="s">
        <v>8</v>
      </c>
      <c r="B21" s="85"/>
      <c r="C21" s="85"/>
      <c r="D21" s="85"/>
      <c r="E21" s="86">
        <v>2000</v>
      </c>
      <c r="F21" s="86"/>
      <c r="G21" s="86"/>
      <c r="H21" s="87" t="s">
        <v>3</v>
      </c>
      <c r="I21" s="87"/>
      <c r="J21" s="87"/>
      <c r="K21" s="88" t="s">
        <v>9</v>
      </c>
      <c r="L21" s="88"/>
      <c r="M21" s="88"/>
      <c r="N21" s="85" t="s">
        <v>10</v>
      </c>
      <c r="O21" s="85"/>
      <c r="P21" s="85"/>
      <c r="Q21" s="85"/>
      <c r="R21" s="85"/>
      <c r="S21" s="85"/>
    </row>
    <row r="22" spans="1:22" x14ac:dyDescent="0.2">
      <c r="A22" s="85" t="s">
        <v>26</v>
      </c>
      <c r="B22" s="85"/>
      <c r="C22" s="85"/>
      <c r="D22" s="85"/>
      <c r="E22" s="86">
        <v>1000</v>
      </c>
      <c r="F22" s="86"/>
      <c r="G22" s="86"/>
      <c r="H22" s="87" t="s">
        <v>3</v>
      </c>
      <c r="I22" s="87"/>
      <c r="J22" s="87"/>
      <c r="K22" s="88" t="s">
        <v>9</v>
      </c>
      <c r="L22" s="88"/>
      <c r="M22" s="88"/>
      <c r="N22" s="85" t="s">
        <v>10</v>
      </c>
      <c r="O22" s="85"/>
      <c r="P22" s="85"/>
      <c r="Q22" s="85"/>
      <c r="R22" s="85"/>
      <c r="S22" s="85"/>
    </row>
    <row r="23" spans="1:22" x14ac:dyDescent="0.2">
      <c r="A23" s="85" t="s">
        <v>4</v>
      </c>
      <c r="B23" s="85"/>
      <c r="C23" s="85"/>
      <c r="D23" s="85"/>
      <c r="E23" s="86">
        <v>750</v>
      </c>
      <c r="F23" s="86"/>
      <c r="G23" s="86"/>
      <c r="H23" s="87" t="s">
        <v>3</v>
      </c>
      <c r="I23" s="87"/>
      <c r="J23" s="87"/>
      <c r="K23" s="88" t="s">
        <v>9</v>
      </c>
      <c r="L23" s="88"/>
      <c r="M23" s="88"/>
      <c r="N23" s="85" t="s">
        <v>10</v>
      </c>
      <c r="O23" s="85"/>
      <c r="P23" s="85"/>
      <c r="Q23" s="85"/>
      <c r="R23" s="85"/>
      <c r="S23" s="85"/>
    </row>
    <row r="25" spans="1:22" ht="14.25" customHeight="1" x14ac:dyDescent="0.2">
      <c r="A25" s="71" t="s">
        <v>54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0">
        <f>E26</f>
        <v>1500</v>
      </c>
      <c r="U25" s="71"/>
      <c r="V25" s="71"/>
    </row>
    <row r="26" spans="1:22" x14ac:dyDescent="0.2">
      <c r="A26" s="85" t="s">
        <v>8</v>
      </c>
      <c r="B26" s="85"/>
      <c r="C26" s="85"/>
      <c r="D26" s="85"/>
      <c r="E26" s="86">
        <v>1500</v>
      </c>
      <c r="F26" s="86"/>
      <c r="G26" s="86"/>
      <c r="H26" s="87" t="s">
        <v>3</v>
      </c>
      <c r="I26" s="87"/>
      <c r="J26" s="87"/>
      <c r="K26" s="88" t="s">
        <v>9</v>
      </c>
      <c r="L26" s="88"/>
      <c r="M26" s="88"/>
      <c r="N26" s="99" t="str">
        <f>A25</f>
        <v xml:space="preserve"> MATERIALE DI CONSUMO PER FOTOCOPIATRICE SCUOLA DELL'INFANZIA</v>
      </c>
      <c r="O26" s="100"/>
      <c r="P26" s="100"/>
      <c r="Q26" s="100"/>
      <c r="R26" s="100"/>
      <c r="S26" s="101"/>
    </row>
    <row r="27" spans="1:22" x14ac:dyDescent="0.2">
      <c r="A27" s="7"/>
      <c r="B27" s="7"/>
      <c r="C27" s="7"/>
      <c r="D27" s="7"/>
      <c r="E27" s="10"/>
      <c r="F27" s="10"/>
      <c r="G27" s="10"/>
      <c r="H27" s="8"/>
      <c r="I27" s="8"/>
      <c r="J27" s="8"/>
      <c r="K27" s="9"/>
      <c r="L27" s="9"/>
      <c r="M27" s="9"/>
      <c r="N27" s="7"/>
      <c r="O27" s="7"/>
      <c r="P27" s="7"/>
      <c r="Q27" s="7"/>
      <c r="R27" s="7"/>
      <c r="S27" s="7"/>
    </row>
    <row r="29" spans="1:22" ht="14.25" customHeight="1" x14ac:dyDescent="0.2">
      <c r="A29" s="71" t="s">
        <v>55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0">
        <f>E30+E31</f>
        <v>4100</v>
      </c>
      <c r="U29" s="71"/>
      <c r="V29" s="71"/>
    </row>
    <row r="30" spans="1:22" x14ac:dyDescent="0.2">
      <c r="A30" s="85" t="s">
        <v>36</v>
      </c>
      <c r="B30" s="85"/>
      <c r="C30" s="85"/>
      <c r="D30" s="85"/>
      <c r="E30" s="86">
        <v>2100</v>
      </c>
      <c r="F30" s="86"/>
      <c r="G30" s="86"/>
      <c r="H30" s="87" t="s">
        <v>3</v>
      </c>
      <c r="I30" s="87"/>
      <c r="J30" s="87"/>
      <c r="K30" s="88" t="s">
        <v>9</v>
      </c>
      <c r="L30" s="88"/>
      <c r="M30" s="88"/>
      <c r="N30" s="98" t="str">
        <f>A29</f>
        <v>MATERIALE DI PULIZIA, PRONTO SOCCORSO E REGISTRI SCOLASTICI</v>
      </c>
      <c r="O30" s="98"/>
      <c r="P30" s="98"/>
      <c r="Q30" s="98"/>
      <c r="R30" s="98"/>
      <c r="S30" s="98"/>
    </row>
    <row r="31" spans="1:22" x14ac:dyDescent="0.2">
      <c r="A31" s="85" t="s">
        <v>37</v>
      </c>
      <c r="B31" s="85"/>
      <c r="C31" s="85"/>
      <c r="D31" s="85"/>
      <c r="E31" s="86">
        <v>2000</v>
      </c>
      <c r="F31" s="86"/>
      <c r="G31" s="86"/>
      <c r="H31" s="87" t="s">
        <v>3</v>
      </c>
      <c r="I31" s="87"/>
      <c r="J31" s="87"/>
      <c r="K31" s="88" t="s">
        <v>9</v>
      </c>
      <c r="L31" s="88"/>
      <c r="M31" s="88"/>
      <c r="N31" s="98" t="str">
        <f>A29</f>
        <v>MATERIALE DI PULIZIA, PRONTO SOCCORSO E REGISTRI SCOLASTICI</v>
      </c>
      <c r="O31" s="98"/>
      <c r="P31" s="98"/>
      <c r="Q31" s="98"/>
      <c r="R31" s="98"/>
      <c r="S31" s="98"/>
    </row>
    <row r="32" spans="1:22" x14ac:dyDescent="0.2">
      <c r="A32" s="7"/>
      <c r="B32" s="7"/>
      <c r="C32" s="7"/>
      <c r="D32" s="7"/>
      <c r="E32" s="10"/>
      <c r="F32" s="10"/>
      <c r="G32" s="10"/>
      <c r="H32" s="8"/>
      <c r="I32" s="8"/>
      <c r="J32" s="8"/>
      <c r="K32" s="9"/>
      <c r="L32" s="9"/>
      <c r="M32" s="9"/>
      <c r="N32" s="14"/>
      <c r="O32" s="14"/>
      <c r="P32" s="14"/>
      <c r="Q32" s="14"/>
      <c r="R32" s="14"/>
      <c r="S32" s="14"/>
    </row>
    <row r="35" spans="1:22" ht="13.5" thickBot="1" x14ac:dyDescent="0.25"/>
    <row r="36" spans="1:22" ht="13.5" thickTop="1" x14ac:dyDescent="0.2">
      <c r="A36" s="73" t="s">
        <v>15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5"/>
      <c r="T36" s="79">
        <f>T10+T18+T25+T29</f>
        <v>19800</v>
      </c>
      <c r="U36" s="80"/>
      <c r="V36" s="81"/>
    </row>
    <row r="37" spans="1:22" ht="13.5" thickBot="1" x14ac:dyDescent="0.25">
      <c r="A37" s="76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8"/>
      <c r="T37" s="82"/>
      <c r="U37" s="83"/>
      <c r="V37" s="84"/>
    </row>
    <row r="38" spans="1:22" ht="13.5" thickTop="1" x14ac:dyDescent="0.2"/>
    <row r="41" spans="1:22" ht="15" x14ac:dyDescent="0.2">
      <c r="A41" s="54" t="s">
        <v>99</v>
      </c>
      <c r="B41" s="54"/>
      <c r="C41" s="54"/>
      <c r="D41" s="54"/>
    </row>
    <row r="43" spans="1:22" x14ac:dyDescent="0.2">
      <c r="O43" s="53" t="s">
        <v>11</v>
      </c>
      <c r="P43" s="53"/>
      <c r="Q43" s="53"/>
      <c r="R43" s="53"/>
      <c r="S43" s="53"/>
      <c r="T43" s="53"/>
    </row>
    <row r="44" spans="1:22" x14ac:dyDescent="0.2">
      <c r="O44" s="72" t="s">
        <v>12</v>
      </c>
      <c r="P44" s="72"/>
      <c r="Q44" s="72"/>
      <c r="R44" s="72"/>
      <c r="S44" s="72"/>
      <c r="T44" s="72"/>
    </row>
    <row r="48" spans="1:22" x14ac:dyDescent="0.2">
      <c r="A48" s="53" t="s">
        <v>61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</sheetData>
  <mergeCells count="88">
    <mergeCell ref="A14:D14"/>
    <mergeCell ref="E14:G14"/>
    <mergeCell ref="H14:J14"/>
    <mergeCell ref="K14:M14"/>
    <mergeCell ref="N14:S14"/>
    <mergeCell ref="A19:D19"/>
    <mergeCell ref="E19:G19"/>
    <mergeCell ref="H19:J19"/>
    <mergeCell ref="K19:M19"/>
    <mergeCell ref="N19:S19"/>
    <mergeCell ref="N31:S31"/>
    <mergeCell ref="A31:D31"/>
    <mergeCell ref="E31:G31"/>
    <mergeCell ref="H31:J31"/>
    <mergeCell ref="K31:M31"/>
    <mergeCell ref="K26:M26"/>
    <mergeCell ref="N26:S26"/>
    <mergeCell ref="E26:G26"/>
    <mergeCell ref="H26:J26"/>
    <mergeCell ref="A26:D26"/>
    <mergeCell ref="E30:G30"/>
    <mergeCell ref="H30:J30"/>
    <mergeCell ref="K30:M30"/>
    <mergeCell ref="N30:S30"/>
    <mergeCell ref="A29:S29"/>
    <mergeCell ref="A1:V1"/>
    <mergeCell ref="A25:S25"/>
    <mergeCell ref="T25:V25"/>
    <mergeCell ref="A23:D23"/>
    <mergeCell ref="N20:S20"/>
    <mergeCell ref="N22:S22"/>
    <mergeCell ref="A22:D22"/>
    <mergeCell ref="E22:G22"/>
    <mergeCell ref="H22:J22"/>
    <mergeCell ref="K22:M22"/>
    <mergeCell ref="E23:G23"/>
    <mergeCell ref="H23:J23"/>
    <mergeCell ref="A20:D20"/>
    <mergeCell ref="N21:S21"/>
    <mergeCell ref="K23:M23"/>
    <mergeCell ref="N13:S13"/>
    <mergeCell ref="K21:M21"/>
    <mergeCell ref="N12:S12"/>
    <mergeCell ref="A13:D13"/>
    <mergeCell ref="N23:S23"/>
    <mergeCell ref="A12:D12"/>
    <mergeCell ref="E12:G12"/>
    <mergeCell ref="H12:J12"/>
    <mergeCell ref="A15:D15"/>
    <mergeCell ref="E13:G13"/>
    <mergeCell ref="E15:G15"/>
    <mergeCell ref="K12:M12"/>
    <mergeCell ref="H15:J15"/>
    <mergeCell ref="K15:M15"/>
    <mergeCell ref="H13:J13"/>
    <mergeCell ref="K13:M13"/>
    <mergeCell ref="N15:S15"/>
    <mergeCell ref="A3:V3"/>
    <mergeCell ref="A7:D8"/>
    <mergeCell ref="E7:G8"/>
    <mergeCell ref="H7:J8"/>
    <mergeCell ref="K7:M8"/>
    <mergeCell ref="P5:V5"/>
    <mergeCell ref="N7:S8"/>
    <mergeCell ref="T7:V8"/>
    <mergeCell ref="A11:D11"/>
    <mergeCell ref="E11:G11"/>
    <mergeCell ref="H11:J11"/>
    <mergeCell ref="A10:S10"/>
    <mergeCell ref="T10:V10"/>
    <mergeCell ref="K11:M11"/>
    <mergeCell ref="N11:S11"/>
    <mergeCell ref="T18:V18"/>
    <mergeCell ref="A48:V48"/>
    <mergeCell ref="O44:T44"/>
    <mergeCell ref="A41:D41"/>
    <mergeCell ref="A36:S37"/>
    <mergeCell ref="O43:T43"/>
    <mergeCell ref="T36:V37"/>
    <mergeCell ref="A21:D21"/>
    <mergeCell ref="E21:G21"/>
    <mergeCell ref="H21:J21"/>
    <mergeCell ref="E20:G20"/>
    <mergeCell ref="A18:S18"/>
    <mergeCell ref="H20:J20"/>
    <mergeCell ref="K20:M20"/>
    <mergeCell ref="T29:V29"/>
    <mergeCell ref="A30:D30"/>
  </mergeCells>
  <phoneticPr fontId="0" type="noConversion"/>
  <pageMargins left="0.18" right="0.26" top="1.48" bottom="1" header="0.5" footer="0.5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8"/>
  </sheetPr>
  <dimension ref="A1:V49"/>
  <sheetViews>
    <sheetView topLeftCell="A15" workbookViewId="0">
      <selection activeCell="G31" sqref="G31"/>
    </sheetView>
  </sheetViews>
  <sheetFormatPr defaultRowHeight="12.75" x14ac:dyDescent="0.2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2" x14ac:dyDescent="0.2">
      <c r="A2" s="72" t="s">
        <v>80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x14ac:dyDescent="0.2">
      <c r="A3" s="72" t="s">
        <v>27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ht="6.75" customHeight="1" x14ac:dyDescent="0.2"/>
    <row r="5" spans="1:22" x14ac:dyDescent="0.2">
      <c r="P5" s="67" t="s">
        <v>78</v>
      </c>
      <c r="Q5" s="67"/>
      <c r="R5" s="67"/>
      <c r="S5" s="67"/>
      <c r="T5" s="67"/>
      <c r="U5" s="67"/>
      <c r="V5" s="67"/>
    </row>
    <row r="6" spans="1:22" ht="3.75" customHeight="1" thickBot="1" x14ac:dyDescent="0.25"/>
    <row r="7" spans="1:22" ht="13.5" customHeight="1" thickTop="1" x14ac:dyDescent="0.2">
      <c r="A7" s="89" t="s">
        <v>0</v>
      </c>
      <c r="B7" s="89"/>
      <c r="C7" s="89"/>
      <c r="D7" s="89"/>
      <c r="E7" s="89" t="s">
        <v>1</v>
      </c>
      <c r="F7" s="89"/>
      <c r="G7" s="89"/>
      <c r="H7" s="89" t="s">
        <v>2</v>
      </c>
      <c r="I7" s="89"/>
      <c r="J7" s="89"/>
      <c r="K7" s="91" t="s">
        <v>18</v>
      </c>
      <c r="L7" s="92"/>
      <c r="M7" s="93"/>
      <c r="N7" s="89" t="s">
        <v>19</v>
      </c>
      <c r="O7" s="89"/>
      <c r="P7" s="89"/>
      <c r="Q7" s="89"/>
      <c r="R7" s="89"/>
      <c r="S7" s="89"/>
      <c r="T7" s="91" t="s">
        <v>21</v>
      </c>
      <c r="U7" s="92"/>
      <c r="V7" s="93"/>
    </row>
    <row r="8" spans="1:22" ht="13.5" thickBo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4"/>
      <c r="L8" s="95"/>
      <c r="M8" s="96"/>
      <c r="N8" s="90"/>
      <c r="O8" s="90"/>
      <c r="P8" s="90"/>
      <c r="Q8" s="90"/>
      <c r="R8" s="90"/>
      <c r="S8" s="90"/>
      <c r="T8" s="94"/>
      <c r="U8" s="95"/>
      <c r="V8" s="96"/>
    </row>
    <row r="9" spans="1:22" ht="30.75" customHeight="1" thickTop="1" x14ac:dyDescent="0.2"/>
    <row r="10" spans="1:22" ht="15" customHeight="1" x14ac:dyDescent="0.2">
      <c r="A10" s="118" t="s">
        <v>7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9">
        <f>SUM(E11:E15)</f>
        <v>6765</v>
      </c>
      <c r="U10" s="118"/>
      <c r="V10" s="118"/>
    </row>
    <row r="11" spans="1:22" ht="15" customHeight="1" x14ac:dyDescent="0.2">
      <c r="A11" s="116" t="s">
        <v>23</v>
      </c>
      <c r="B11" s="116"/>
      <c r="C11" s="116"/>
      <c r="D11" s="116"/>
      <c r="E11" s="112">
        <v>2702</v>
      </c>
      <c r="F11" s="112"/>
      <c r="G11" s="112"/>
      <c r="H11" s="105" t="s">
        <v>3</v>
      </c>
      <c r="I11" s="105"/>
      <c r="J11" s="105"/>
      <c r="K11" s="117" t="s">
        <v>5</v>
      </c>
      <c r="L11" s="117"/>
      <c r="M11" s="117"/>
      <c r="N11" s="116" t="s">
        <v>7</v>
      </c>
      <c r="O11" s="116"/>
      <c r="P11" s="116"/>
      <c r="Q11" s="116"/>
      <c r="R11" s="116"/>
      <c r="S11" s="116"/>
    </row>
    <row r="12" spans="1:22" ht="15" customHeight="1" x14ac:dyDescent="0.2">
      <c r="A12" s="116" t="s">
        <v>6</v>
      </c>
      <c r="B12" s="116"/>
      <c r="C12" s="116"/>
      <c r="D12" s="116"/>
      <c r="E12" s="112">
        <v>700</v>
      </c>
      <c r="F12" s="112"/>
      <c r="G12" s="112"/>
      <c r="H12" s="105" t="s">
        <v>3</v>
      </c>
      <c r="I12" s="105"/>
      <c r="J12" s="105"/>
      <c r="K12" s="117" t="s">
        <v>5</v>
      </c>
      <c r="L12" s="117"/>
      <c r="M12" s="117"/>
      <c r="N12" s="116" t="s">
        <v>7</v>
      </c>
      <c r="O12" s="116"/>
      <c r="P12" s="116"/>
      <c r="Q12" s="116"/>
      <c r="R12" s="116"/>
      <c r="S12" s="116"/>
    </row>
    <row r="13" spans="1:22" ht="15" customHeight="1" x14ac:dyDescent="0.2">
      <c r="A13" s="102" t="s">
        <v>8</v>
      </c>
      <c r="B13" s="103"/>
      <c r="C13" s="103"/>
      <c r="D13" s="104"/>
      <c r="E13" s="106">
        <v>2000</v>
      </c>
      <c r="F13" s="107"/>
      <c r="G13" s="108"/>
      <c r="H13" s="109" t="s">
        <v>3</v>
      </c>
      <c r="I13" s="110"/>
      <c r="J13" s="111"/>
      <c r="K13" s="113" t="s">
        <v>5</v>
      </c>
      <c r="L13" s="114"/>
      <c r="M13" s="115"/>
      <c r="N13" s="102" t="s">
        <v>7</v>
      </c>
      <c r="O13" s="103"/>
      <c r="P13" s="103"/>
      <c r="Q13" s="103"/>
      <c r="R13" s="103"/>
      <c r="S13" s="104"/>
    </row>
    <row r="14" spans="1:22" ht="15" customHeight="1" x14ac:dyDescent="0.2">
      <c r="A14" s="102" t="s">
        <v>26</v>
      </c>
      <c r="B14" s="103"/>
      <c r="C14" s="103"/>
      <c r="D14" s="104"/>
      <c r="E14" s="106">
        <v>663</v>
      </c>
      <c r="F14" s="107"/>
      <c r="G14" s="108"/>
      <c r="H14" s="109" t="s">
        <v>3</v>
      </c>
      <c r="I14" s="110"/>
      <c r="J14" s="111"/>
      <c r="K14" s="113" t="s">
        <v>5</v>
      </c>
      <c r="L14" s="114"/>
      <c r="M14" s="115"/>
      <c r="N14" s="102" t="s">
        <v>7</v>
      </c>
      <c r="O14" s="103"/>
      <c r="P14" s="103"/>
      <c r="Q14" s="103"/>
      <c r="R14" s="103"/>
      <c r="S14" s="104"/>
    </row>
    <row r="15" spans="1:22" ht="15" customHeight="1" x14ac:dyDescent="0.2">
      <c r="A15" s="116" t="s">
        <v>4</v>
      </c>
      <c r="B15" s="116"/>
      <c r="C15" s="116"/>
      <c r="D15" s="116"/>
      <c r="E15" s="112">
        <v>700</v>
      </c>
      <c r="F15" s="112"/>
      <c r="G15" s="112"/>
      <c r="H15" s="105" t="s">
        <v>3</v>
      </c>
      <c r="I15" s="105"/>
      <c r="J15" s="105"/>
      <c r="K15" s="117" t="s">
        <v>5</v>
      </c>
      <c r="L15" s="117"/>
      <c r="M15" s="117"/>
      <c r="N15" s="116" t="s">
        <v>7</v>
      </c>
      <c r="O15" s="116"/>
      <c r="P15" s="116"/>
      <c r="Q15" s="116"/>
      <c r="R15" s="116"/>
      <c r="S15" s="116"/>
    </row>
    <row r="16" spans="1:22" s="19" customFormat="1" ht="15" customHeight="1" x14ac:dyDescent="0.15">
      <c r="A16" s="25"/>
      <c r="B16" s="25"/>
      <c r="C16" s="25"/>
      <c r="D16" s="25"/>
      <c r="E16" s="26"/>
      <c r="F16" s="26"/>
      <c r="G16" s="26"/>
      <c r="H16" s="27"/>
      <c r="I16" s="27"/>
      <c r="J16" s="27"/>
      <c r="K16" s="28"/>
      <c r="L16" s="28"/>
      <c r="M16" s="28"/>
      <c r="N16" s="25"/>
      <c r="O16" s="25"/>
      <c r="P16" s="25"/>
      <c r="Q16" s="25"/>
      <c r="R16" s="25"/>
      <c r="S16" s="25"/>
    </row>
    <row r="17" spans="1:22" ht="15" customHeight="1" x14ac:dyDescent="0.2">
      <c r="A17" s="118" t="s">
        <v>57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9">
        <f>E19+E20+E18</f>
        <v>1900</v>
      </c>
      <c r="U17" s="118"/>
      <c r="V17" s="118"/>
    </row>
    <row r="18" spans="1:22" ht="15" customHeight="1" x14ac:dyDescent="0.2">
      <c r="A18" s="116" t="s">
        <v>23</v>
      </c>
      <c r="B18" s="116"/>
      <c r="C18" s="116"/>
      <c r="D18" s="116"/>
      <c r="E18" s="112">
        <v>1000</v>
      </c>
      <c r="F18" s="112"/>
      <c r="G18" s="112"/>
      <c r="H18" s="105" t="s">
        <v>3</v>
      </c>
      <c r="I18" s="105"/>
      <c r="J18" s="105"/>
      <c r="K18" s="117" t="s">
        <v>5</v>
      </c>
      <c r="L18" s="117"/>
      <c r="M18" s="117"/>
      <c r="N18" s="116" t="s">
        <v>58</v>
      </c>
      <c r="O18" s="116"/>
      <c r="P18" s="116"/>
      <c r="Q18" s="116"/>
      <c r="R18" s="116"/>
      <c r="S18" s="116"/>
    </row>
    <row r="19" spans="1:22" ht="15" customHeight="1" x14ac:dyDescent="0.2">
      <c r="A19" s="116" t="s">
        <v>6</v>
      </c>
      <c r="B19" s="116"/>
      <c r="C19" s="116"/>
      <c r="D19" s="116"/>
      <c r="E19" s="112">
        <v>500</v>
      </c>
      <c r="F19" s="112"/>
      <c r="G19" s="112"/>
      <c r="H19" s="105" t="s">
        <v>3</v>
      </c>
      <c r="I19" s="105"/>
      <c r="J19" s="105"/>
      <c r="K19" s="117" t="s">
        <v>5</v>
      </c>
      <c r="L19" s="117"/>
      <c r="M19" s="117"/>
      <c r="N19" s="116" t="s">
        <v>58</v>
      </c>
      <c r="O19" s="116"/>
      <c r="P19" s="116"/>
      <c r="Q19" s="116"/>
      <c r="R19" s="116"/>
      <c r="S19" s="116"/>
    </row>
    <row r="20" spans="1:22" ht="15" customHeight="1" x14ac:dyDescent="0.2">
      <c r="A20" s="102" t="s">
        <v>8</v>
      </c>
      <c r="B20" s="103"/>
      <c r="C20" s="103"/>
      <c r="D20" s="104"/>
      <c r="E20" s="106">
        <v>400</v>
      </c>
      <c r="F20" s="107"/>
      <c r="G20" s="108"/>
      <c r="H20" s="109" t="s">
        <v>3</v>
      </c>
      <c r="I20" s="110"/>
      <c r="J20" s="111"/>
      <c r="K20" s="113" t="s">
        <v>5</v>
      </c>
      <c r="L20" s="114"/>
      <c r="M20" s="115"/>
      <c r="N20" s="116" t="s">
        <v>58</v>
      </c>
      <c r="O20" s="116"/>
      <c r="P20" s="116"/>
      <c r="Q20" s="116"/>
      <c r="R20" s="116"/>
      <c r="S20" s="116"/>
    </row>
    <row r="21" spans="1:22" s="19" customFormat="1" ht="15" customHeight="1" x14ac:dyDescent="0.15">
      <c r="A21" s="25"/>
      <c r="B21" s="25"/>
      <c r="C21" s="25"/>
      <c r="D21" s="25"/>
      <c r="E21" s="26"/>
      <c r="F21" s="26"/>
      <c r="G21" s="26"/>
      <c r="H21" s="27"/>
      <c r="I21" s="27"/>
      <c r="J21" s="27"/>
      <c r="K21" s="28"/>
      <c r="L21" s="28"/>
      <c r="M21" s="28"/>
      <c r="N21" s="25"/>
      <c r="O21" s="25"/>
      <c r="P21" s="25"/>
      <c r="Q21" s="25"/>
      <c r="R21" s="25"/>
      <c r="S21" s="25"/>
    </row>
    <row r="22" spans="1:22" ht="15" customHeight="1" x14ac:dyDescent="0.2">
      <c r="A22" s="118" t="s">
        <v>35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9">
        <f>E23+E24</f>
        <v>1500</v>
      </c>
      <c r="U22" s="118"/>
      <c r="V22" s="118"/>
    </row>
    <row r="23" spans="1:22" ht="15" customHeight="1" x14ac:dyDescent="0.2">
      <c r="A23" s="116" t="s">
        <v>23</v>
      </c>
      <c r="B23" s="116"/>
      <c r="C23" s="116"/>
      <c r="D23" s="116"/>
      <c r="E23" s="112">
        <v>1000</v>
      </c>
      <c r="F23" s="112"/>
      <c r="G23" s="112"/>
      <c r="H23" s="105" t="s">
        <v>3</v>
      </c>
      <c r="I23" s="105"/>
      <c r="J23" s="105"/>
      <c r="K23" s="117" t="s">
        <v>5</v>
      </c>
      <c r="L23" s="117"/>
      <c r="M23" s="117"/>
      <c r="N23" s="116" t="s">
        <v>35</v>
      </c>
      <c r="O23" s="116"/>
      <c r="P23" s="116"/>
      <c r="Q23" s="116"/>
      <c r="R23" s="116"/>
      <c r="S23" s="116"/>
    </row>
    <row r="24" spans="1:22" ht="15" customHeight="1" x14ac:dyDescent="0.2">
      <c r="A24" s="102" t="s">
        <v>26</v>
      </c>
      <c r="B24" s="103"/>
      <c r="C24" s="103"/>
      <c r="D24" s="104"/>
      <c r="E24" s="112">
        <v>500</v>
      </c>
      <c r="F24" s="112"/>
      <c r="G24" s="112"/>
      <c r="H24" s="105" t="s">
        <v>3</v>
      </c>
      <c r="I24" s="105"/>
      <c r="J24" s="105"/>
      <c r="K24" s="117" t="s">
        <v>5</v>
      </c>
      <c r="L24" s="117"/>
      <c r="M24" s="117"/>
      <c r="N24" s="116" t="s">
        <v>35</v>
      </c>
      <c r="O24" s="116"/>
      <c r="P24" s="116"/>
      <c r="Q24" s="116"/>
      <c r="R24" s="116"/>
      <c r="S24" s="116"/>
    </row>
    <row r="25" spans="1:22" s="19" customFormat="1" ht="8.25" x14ac:dyDescent="0.15">
      <c r="A25" s="25"/>
      <c r="B25" s="25"/>
      <c r="C25" s="25"/>
      <c r="D25" s="25"/>
      <c r="E25" s="29"/>
      <c r="F25" s="29"/>
      <c r="G25" s="29"/>
      <c r="H25" s="27"/>
      <c r="I25" s="27"/>
      <c r="J25" s="27"/>
      <c r="K25" s="28"/>
      <c r="L25" s="28"/>
      <c r="M25" s="28"/>
      <c r="N25" s="25"/>
      <c r="O25" s="25"/>
      <c r="P25" s="25"/>
      <c r="Q25" s="25"/>
      <c r="R25" s="25"/>
      <c r="S25" s="25"/>
    </row>
    <row r="26" spans="1:22" s="19" customFormat="1" ht="8.25" x14ac:dyDescent="0.15">
      <c r="A26" s="25"/>
      <c r="B26" s="25"/>
      <c r="C26" s="25"/>
      <c r="D26" s="25"/>
      <c r="E26" s="26"/>
      <c r="F26" s="26"/>
      <c r="G26" s="26"/>
      <c r="H26" s="27"/>
      <c r="I26" s="27"/>
      <c r="J26" s="27"/>
      <c r="K26" s="28"/>
      <c r="L26" s="28"/>
      <c r="M26" s="28"/>
      <c r="N26" s="25"/>
      <c r="O26" s="25"/>
      <c r="P26" s="25"/>
      <c r="Q26" s="25"/>
      <c r="R26" s="25"/>
      <c r="S26" s="25"/>
    </row>
    <row r="27" spans="1:22" ht="15" customHeight="1" x14ac:dyDescent="0.2">
      <c r="A27" s="30"/>
      <c r="B27" s="30"/>
      <c r="C27" s="30"/>
      <c r="D27" s="30"/>
      <c r="E27" s="31"/>
      <c r="F27" s="31"/>
      <c r="G27" s="31"/>
      <c r="H27" s="32"/>
      <c r="I27" s="32"/>
      <c r="J27" s="32"/>
      <c r="K27" s="33"/>
      <c r="L27" s="33"/>
      <c r="M27" s="33"/>
      <c r="N27" s="30"/>
      <c r="O27" s="30"/>
      <c r="P27" s="30"/>
      <c r="Q27" s="30"/>
      <c r="R27" s="30"/>
      <c r="S27" s="30"/>
    </row>
    <row r="28" spans="1:22" ht="15" customHeight="1" x14ac:dyDescent="0.2">
      <c r="A28" s="30"/>
      <c r="B28" s="30"/>
      <c r="C28" s="30"/>
      <c r="D28" s="30"/>
      <c r="E28" s="31"/>
      <c r="F28" s="31"/>
      <c r="G28" s="31"/>
      <c r="H28" s="32"/>
      <c r="I28" s="32"/>
      <c r="J28" s="32"/>
      <c r="K28" s="33"/>
      <c r="L28" s="33"/>
      <c r="M28" s="33"/>
      <c r="N28" s="30"/>
      <c r="O28" s="30"/>
      <c r="P28" s="30"/>
      <c r="Q28" s="30"/>
      <c r="R28" s="30"/>
      <c r="S28" s="30"/>
    </row>
    <row r="29" spans="1:22" ht="13.5" thickBot="1" x14ac:dyDescent="0.25">
      <c r="A29" s="7"/>
      <c r="B29" s="7"/>
      <c r="C29" s="7"/>
      <c r="D29" s="7"/>
      <c r="E29" s="10"/>
      <c r="F29" s="10"/>
      <c r="G29" s="10"/>
      <c r="H29" s="8"/>
      <c r="I29" s="8"/>
      <c r="J29" s="8"/>
      <c r="K29" s="9"/>
      <c r="L29" s="9"/>
      <c r="M29" s="9"/>
      <c r="N29" s="7"/>
      <c r="O29" s="7"/>
      <c r="P29" s="7"/>
      <c r="Q29" s="7"/>
      <c r="R29" s="7"/>
      <c r="S29" s="7"/>
    </row>
    <row r="30" spans="1:22" ht="19.5" thickTop="1" thickBot="1" x14ac:dyDescent="0.25">
      <c r="A30" s="122" t="s">
        <v>32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4"/>
      <c r="T30" s="79">
        <f>T10+T17+T22</f>
        <v>10165</v>
      </c>
      <c r="U30" s="80"/>
      <c r="V30" s="81"/>
    </row>
    <row r="31" spans="1:22" ht="49.5" customHeight="1" thickTop="1" x14ac:dyDescent="0.2">
      <c r="T31" s="120">
        <f>T30</f>
        <v>10165</v>
      </c>
      <c r="U31" s="121"/>
      <c r="V31" s="121"/>
    </row>
    <row r="32" spans="1:22" ht="15" x14ac:dyDescent="0.2">
      <c r="A32" s="54" t="s">
        <v>99</v>
      </c>
      <c r="B32" s="54"/>
      <c r="C32" s="54"/>
      <c r="D32" s="54"/>
      <c r="N32" s="53" t="s">
        <v>11</v>
      </c>
      <c r="O32" s="53"/>
      <c r="P32" s="53"/>
      <c r="Q32" s="53"/>
      <c r="R32" s="53"/>
      <c r="S32" s="53"/>
    </row>
    <row r="33" spans="1:22" x14ac:dyDescent="0.2">
      <c r="N33" s="72" t="s">
        <v>12</v>
      </c>
      <c r="O33" s="72"/>
      <c r="P33" s="72"/>
      <c r="Q33" s="72"/>
      <c r="R33" s="72"/>
      <c r="S33" s="72"/>
    </row>
    <row r="34" spans="1:22" x14ac:dyDescent="0.2">
      <c r="N34" s="23"/>
      <c r="O34" s="23"/>
      <c r="P34" s="23"/>
      <c r="Q34" s="23"/>
      <c r="R34" s="23"/>
      <c r="S34" s="23"/>
    </row>
    <row r="35" spans="1:22" x14ac:dyDescent="0.2">
      <c r="N35" s="23"/>
      <c r="O35" s="23"/>
      <c r="P35" s="23"/>
      <c r="Q35" s="23"/>
      <c r="R35" s="23"/>
      <c r="S35" s="23"/>
    </row>
    <row r="37" spans="1:22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49" spans="1:22" x14ac:dyDescent="0.2">
      <c r="A49" s="53" t="s">
        <v>62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</sheetData>
  <mergeCells count="74">
    <mergeCell ref="A49:V49"/>
    <mergeCell ref="T31:V31"/>
    <mergeCell ref="K23:M23"/>
    <mergeCell ref="N23:S23"/>
    <mergeCell ref="A24:D24"/>
    <mergeCell ref="E24:G24"/>
    <mergeCell ref="H24:J24"/>
    <mergeCell ref="K24:M24"/>
    <mergeCell ref="N24:S24"/>
    <mergeCell ref="A37:V37"/>
    <mergeCell ref="T30:V30"/>
    <mergeCell ref="A32:D32"/>
    <mergeCell ref="N32:S32"/>
    <mergeCell ref="N33:S33"/>
    <mergeCell ref="A30:S30"/>
    <mergeCell ref="T17:V17"/>
    <mergeCell ref="A20:D20"/>
    <mergeCell ref="E20:G20"/>
    <mergeCell ref="H20:J20"/>
    <mergeCell ref="K20:M20"/>
    <mergeCell ref="N20:S20"/>
    <mergeCell ref="A18:D18"/>
    <mergeCell ref="E18:G18"/>
    <mergeCell ref="H18:J18"/>
    <mergeCell ref="K18:M18"/>
    <mergeCell ref="N18:S18"/>
    <mergeCell ref="T22:V22"/>
    <mergeCell ref="A23:D23"/>
    <mergeCell ref="E23:G23"/>
    <mergeCell ref="T7:V8"/>
    <mergeCell ref="A10:S10"/>
    <mergeCell ref="T10:V10"/>
    <mergeCell ref="A12:D12"/>
    <mergeCell ref="E12:G12"/>
    <mergeCell ref="H12:J12"/>
    <mergeCell ref="K12:M12"/>
    <mergeCell ref="N12:S12"/>
    <mergeCell ref="A11:D11"/>
    <mergeCell ref="H11:J11"/>
    <mergeCell ref="A7:D8"/>
    <mergeCell ref="N7:S8"/>
    <mergeCell ref="N11:S11"/>
    <mergeCell ref="K7:M8"/>
    <mergeCell ref="A2:V2"/>
    <mergeCell ref="A1:V1"/>
    <mergeCell ref="E11:G11"/>
    <mergeCell ref="A22:S22"/>
    <mergeCell ref="P5:V5"/>
    <mergeCell ref="K14:M14"/>
    <mergeCell ref="N14:S14"/>
    <mergeCell ref="A3:V3"/>
    <mergeCell ref="E7:G8"/>
    <mergeCell ref="H7:J8"/>
    <mergeCell ref="N15:S15"/>
    <mergeCell ref="K11:M11"/>
    <mergeCell ref="A14:D14"/>
    <mergeCell ref="E14:G14"/>
    <mergeCell ref="H14:J14"/>
    <mergeCell ref="N13:S13"/>
    <mergeCell ref="A13:D13"/>
    <mergeCell ref="H23:J23"/>
    <mergeCell ref="E13:G13"/>
    <mergeCell ref="H13:J13"/>
    <mergeCell ref="E15:G15"/>
    <mergeCell ref="H15:J15"/>
    <mergeCell ref="K13:M13"/>
    <mergeCell ref="A15:D15"/>
    <mergeCell ref="K15:M15"/>
    <mergeCell ref="A19:D19"/>
    <mergeCell ref="E19:G19"/>
    <mergeCell ref="H19:J19"/>
    <mergeCell ref="K19:M19"/>
    <mergeCell ref="N19:S19"/>
    <mergeCell ref="A17:S17"/>
  </mergeCells>
  <phoneticPr fontId="0" type="noConversion"/>
  <pageMargins left="0.35433070866141736" right="0.23622047244094491" top="0.9" bottom="0.17" header="1.4" footer="0.17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73"/>
  <sheetViews>
    <sheetView topLeftCell="A26" workbookViewId="0">
      <selection activeCell="E70" sqref="E70"/>
    </sheetView>
  </sheetViews>
  <sheetFormatPr defaultRowHeight="12.75" x14ac:dyDescent="0.2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2" x14ac:dyDescent="0.2">
      <c r="A2" s="72" t="s">
        <v>80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x14ac:dyDescent="0.2">
      <c r="A3" s="72" t="s">
        <v>27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ht="6.75" customHeight="1" x14ac:dyDescent="0.2"/>
    <row r="5" spans="1:22" x14ac:dyDescent="0.2">
      <c r="P5" s="67" t="s">
        <v>78</v>
      </c>
      <c r="Q5" s="67"/>
      <c r="R5" s="67"/>
      <c r="S5" s="67"/>
      <c r="T5" s="67"/>
      <c r="U5" s="67"/>
      <c r="V5" s="67"/>
    </row>
    <row r="6" spans="1:22" ht="3.75" customHeight="1" thickBot="1" x14ac:dyDescent="0.25"/>
    <row r="7" spans="1:22" ht="13.5" customHeight="1" thickTop="1" x14ac:dyDescent="0.2">
      <c r="A7" s="89" t="s">
        <v>0</v>
      </c>
      <c r="B7" s="89"/>
      <c r="C7" s="89"/>
      <c r="D7" s="89"/>
      <c r="E7" s="89" t="s">
        <v>1</v>
      </c>
      <c r="F7" s="89"/>
      <c r="G7" s="89"/>
      <c r="H7" s="89" t="s">
        <v>2</v>
      </c>
      <c r="I7" s="89"/>
      <c r="J7" s="89"/>
      <c r="K7" s="91" t="s">
        <v>18</v>
      </c>
      <c r="L7" s="92"/>
      <c r="M7" s="93"/>
      <c r="N7" s="89" t="s">
        <v>19</v>
      </c>
      <c r="O7" s="89"/>
      <c r="P7" s="89"/>
      <c r="Q7" s="89"/>
      <c r="R7" s="89"/>
      <c r="S7" s="89"/>
      <c r="T7" s="91" t="s">
        <v>21</v>
      </c>
      <c r="U7" s="92"/>
      <c r="V7" s="93"/>
    </row>
    <row r="8" spans="1:22" ht="13.5" thickBo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4"/>
      <c r="L8" s="95"/>
      <c r="M8" s="96"/>
      <c r="N8" s="90"/>
      <c r="O8" s="90"/>
      <c r="P8" s="90"/>
      <c r="Q8" s="90"/>
      <c r="R8" s="90"/>
      <c r="S8" s="90"/>
      <c r="T8" s="94"/>
      <c r="U8" s="95"/>
      <c r="V8" s="96"/>
    </row>
    <row r="9" spans="1:22" ht="6.75" customHeight="1" thickTop="1" x14ac:dyDescent="0.2"/>
    <row r="10" spans="1:22" x14ac:dyDescent="0.2">
      <c r="A10" s="71" t="s">
        <v>50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0">
        <f>E11+E12+E13+E14+E15</f>
        <v>200</v>
      </c>
      <c r="U10" s="71"/>
      <c r="V10" s="71"/>
    </row>
    <row r="11" spans="1:22" x14ac:dyDescent="0.2">
      <c r="A11" s="85" t="s">
        <v>23</v>
      </c>
      <c r="B11" s="85"/>
      <c r="C11" s="85"/>
      <c r="D11" s="85"/>
      <c r="E11" s="86">
        <v>60</v>
      </c>
      <c r="F11" s="86"/>
      <c r="G11" s="86"/>
      <c r="H11" s="87" t="s">
        <v>3</v>
      </c>
      <c r="I11" s="87"/>
      <c r="J11" s="87"/>
      <c r="K11" s="88" t="s">
        <v>5</v>
      </c>
      <c r="L11" s="88"/>
      <c r="M11" s="88"/>
      <c r="N11" s="85" t="s">
        <v>50</v>
      </c>
      <c r="O11" s="85"/>
      <c r="P11" s="85"/>
      <c r="Q11" s="85"/>
      <c r="R11" s="85"/>
      <c r="S11" s="85"/>
    </row>
    <row r="12" spans="1:22" x14ac:dyDescent="0.2">
      <c r="A12" s="85" t="s">
        <v>6</v>
      </c>
      <c r="B12" s="85"/>
      <c r="C12" s="85"/>
      <c r="D12" s="85"/>
      <c r="E12" s="86">
        <v>50</v>
      </c>
      <c r="F12" s="86"/>
      <c r="G12" s="86"/>
      <c r="H12" s="87" t="s">
        <v>3</v>
      </c>
      <c r="I12" s="87"/>
      <c r="J12" s="87"/>
      <c r="K12" s="88" t="s">
        <v>5</v>
      </c>
      <c r="L12" s="88"/>
      <c r="M12" s="88"/>
      <c r="N12" s="85" t="s">
        <v>50</v>
      </c>
      <c r="O12" s="85"/>
      <c r="P12" s="85"/>
      <c r="Q12" s="85"/>
      <c r="R12" s="85"/>
      <c r="S12" s="85"/>
    </row>
    <row r="13" spans="1:22" x14ac:dyDescent="0.2">
      <c r="A13" s="85" t="s">
        <v>8</v>
      </c>
      <c r="B13" s="85"/>
      <c r="C13" s="85"/>
      <c r="D13" s="85"/>
      <c r="E13" s="86">
        <v>58</v>
      </c>
      <c r="F13" s="86"/>
      <c r="G13" s="86"/>
      <c r="H13" s="87" t="s">
        <v>3</v>
      </c>
      <c r="I13" s="87"/>
      <c r="J13" s="87"/>
      <c r="K13" s="88" t="s">
        <v>5</v>
      </c>
      <c r="L13" s="88"/>
      <c r="M13" s="88"/>
      <c r="N13" s="85" t="s">
        <v>50</v>
      </c>
      <c r="O13" s="85"/>
      <c r="P13" s="85"/>
      <c r="Q13" s="85"/>
      <c r="R13" s="85"/>
      <c r="S13" s="85"/>
    </row>
    <row r="14" spans="1:22" x14ac:dyDescent="0.2">
      <c r="A14" s="85" t="s">
        <v>26</v>
      </c>
      <c r="B14" s="85"/>
      <c r="C14" s="85"/>
      <c r="D14" s="85"/>
      <c r="E14" s="86">
        <v>17</v>
      </c>
      <c r="F14" s="86"/>
      <c r="G14" s="86"/>
      <c r="H14" s="87" t="s">
        <v>3</v>
      </c>
      <c r="I14" s="87"/>
      <c r="J14" s="87"/>
      <c r="K14" s="88" t="s">
        <v>5</v>
      </c>
      <c r="L14" s="88"/>
      <c r="M14" s="88"/>
      <c r="N14" s="85" t="s">
        <v>50</v>
      </c>
      <c r="O14" s="85"/>
      <c r="P14" s="85"/>
      <c r="Q14" s="85"/>
      <c r="R14" s="85"/>
      <c r="S14" s="85"/>
    </row>
    <row r="15" spans="1:22" x14ac:dyDescent="0.2">
      <c r="A15" s="85" t="s">
        <v>4</v>
      </c>
      <c r="B15" s="85"/>
      <c r="C15" s="85"/>
      <c r="D15" s="85"/>
      <c r="E15" s="86">
        <v>15</v>
      </c>
      <c r="F15" s="86"/>
      <c r="G15" s="86"/>
      <c r="H15" s="87" t="s">
        <v>3</v>
      </c>
      <c r="I15" s="87"/>
      <c r="J15" s="87"/>
      <c r="K15" s="88" t="s">
        <v>5</v>
      </c>
      <c r="L15" s="88"/>
      <c r="M15" s="88"/>
      <c r="N15" s="85" t="s">
        <v>50</v>
      </c>
      <c r="O15" s="85"/>
      <c r="P15" s="85"/>
      <c r="Q15" s="85"/>
      <c r="R15" s="85"/>
      <c r="S15" s="85"/>
    </row>
    <row r="16" spans="1:22" s="19" customFormat="1" ht="3.95" customHeight="1" x14ac:dyDescent="0.15">
      <c r="A16" s="15"/>
      <c r="B16" s="15"/>
      <c r="C16" s="15"/>
      <c r="D16" s="15"/>
      <c r="E16" s="16"/>
      <c r="F16" s="16"/>
      <c r="G16" s="16"/>
      <c r="H16" s="17"/>
      <c r="I16" s="17"/>
      <c r="J16" s="17"/>
      <c r="K16" s="18"/>
      <c r="L16" s="18"/>
      <c r="M16" s="18"/>
      <c r="N16" s="15"/>
      <c r="O16" s="15"/>
      <c r="P16" s="15"/>
      <c r="Q16" s="15"/>
      <c r="R16" s="15"/>
      <c r="S16" s="15"/>
    </row>
    <row r="17" spans="1:22" x14ac:dyDescent="0.2">
      <c r="A17" s="71" t="s">
        <v>74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0">
        <f>E18+E19</f>
        <v>1165</v>
      </c>
      <c r="U17" s="71"/>
      <c r="V17" s="71"/>
    </row>
    <row r="18" spans="1:22" x14ac:dyDescent="0.2">
      <c r="A18" s="85" t="s">
        <v>8</v>
      </c>
      <c r="B18" s="85"/>
      <c r="C18" s="85"/>
      <c r="D18" s="85"/>
      <c r="E18" s="86">
        <v>908</v>
      </c>
      <c r="F18" s="86"/>
      <c r="G18" s="86"/>
      <c r="H18" s="87" t="s">
        <v>3</v>
      </c>
      <c r="I18" s="87"/>
      <c r="J18" s="87"/>
      <c r="K18" s="88" t="s">
        <v>5</v>
      </c>
      <c r="L18" s="88"/>
      <c r="M18" s="88"/>
      <c r="N18" s="85" t="s">
        <v>74</v>
      </c>
      <c r="O18" s="85"/>
      <c r="P18" s="85"/>
      <c r="Q18" s="85"/>
      <c r="R18" s="85"/>
      <c r="S18" s="85"/>
    </row>
    <row r="19" spans="1:22" x14ac:dyDescent="0.2">
      <c r="A19" s="85" t="s">
        <v>26</v>
      </c>
      <c r="B19" s="85"/>
      <c r="C19" s="85"/>
      <c r="D19" s="85"/>
      <c r="E19" s="86">
        <v>257</v>
      </c>
      <c r="F19" s="86"/>
      <c r="G19" s="86"/>
      <c r="H19" s="87" t="s">
        <v>3</v>
      </c>
      <c r="I19" s="87"/>
      <c r="J19" s="87"/>
      <c r="K19" s="88" t="s">
        <v>5</v>
      </c>
      <c r="L19" s="88"/>
      <c r="M19" s="88"/>
      <c r="N19" s="85" t="s">
        <v>74</v>
      </c>
      <c r="O19" s="85"/>
      <c r="P19" s="85"/>
      <c r="Q19" s="85"/>
      <c r="R19" s="85"/>
      <c r="S19" s="85"/>
    </row>
    <row r="20" spans="1:22" s="19" customFormat="1" ht="3.95" customHeight="1" x14ac:dyDescent="0.15">
      <c r="A20" s="15"/>
      <c r="B20" s="15"/>
      <c r="C20" s="15"/>
      <c r="D20" s="15"/>
      <c r="E20" s="16"/>
      <c r="F20" s="16"/>
      <c r="G20" s="16"/>
      <c r="H20" s="17"/>
      <c r="I20" s="17"/>
      <c r="J20" s="17"/>
      <c r="K20" s="18"/>
      <c r="L20" s="18"/>
      <c r="M20" s="18"/>
      <c r="N20" s="15"/>
      <c r="O20" s="15"/>
      <c r="P20" s="15"/>
      <c r="Q20" s="15"/>
      <c r="R20" s="15"/>
      <c r="S20" s="15"/>
    </row>
    <row r="21" spans="1:22" x14ac:dyDescent="0.2">
      <c r="A21" s="71" t="s">
        <v>81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0">
        <f>E22+E23</f>
        <v>570</v>
      </c>
      <c r="U21" s="71"/>
      <c r="V21" s="71"/>
    </row>
    <row r="22" spans="1:22" x14ac:dyDescent="0.2">
      <c r="A22" s="85" t="s">
        <v>23</v>
      </c>
      <c r="B22" s="85"/>
      <c r="C22" s="85"/>
      <c r="D22" s="85"/>
      <c r="E22" s="86">
        <v>456</v>
      </c>
      <c r="F22" s="86"/>
      <c r="G22" s="86"/>
      <c r="H22" s="87" t="s">
        <v>3</v>
      </c>
      <c r="I22" s="87"/>
      <c r="J22" s="87"/>
      <c r="K22" s="88" t="s">
        <v>5</v>
      </c>
      <c r="L22" s="88"/>
      <c r="M22" s="88"/>
      <c r="N22" s="85" t="s">
        <v>81</v>
      </c>
      <c r="O22" s="85"/>
      <c r="P22" s="85"/>
      <c r="Q22" s="85"/>
      <c r="R22" s="85"/>
      <c r="S22" s="85"/>
    </row>
    <row r="23" spans="1:22" x14ac:dyDescent="0.2">
      <c r="A23" s="85" t="s">
        <v>4</v>
      </c>
      <c r="B23" s="85"/>
      <c r="C23" s="85"/>
      <c r="D23" s="85"/>
      <c r="E23" s="86">
        <v>114</v>
      </c>
      <c r="F23" s="86"/>
      <c r="G23" s="86"/>
      <c r="H23" s="87" t="s">
        <v>3</v>
      </c>
      <c r="I23" s="87"/>
      <c r="J23" s="87"/>
      <c r="K23" s="88" t="s">
        <v>5</v>
      </c>
      <c r="L23" s="88"/>
      <c r="M23" s="88"/>
      <c r="N23" s="85" t="s">
        <v>81</v>
      </c>
      <c r="O23" s="85"/>
      <c r="P23" s="85"/>
      <c r="Q23" s="85"/>
      <c r="R23" s="85"/>
      <c r="S23" s="85"/>
    </row>
    <row r="24" spans="1:22" s="19" customFormat="1" ht="3.95" customHeight="1" x14ac:dyDescent="0.15">
      <c r="A24" s="15"/>
      <c r="B24" s="15"/>
      <c r="C24" s="15"/>
      <c r="D24" s="15"/>
      <c r="E24" s="16"/>
      <c r="F24" s="16"/>
      <c r="G24" s="16"/>
      <c r="H24" s="17"/>
      <c r="I24" s="17"/>
      <c r="J24" s="17"/>
      <c r="K24" s="18"/>
      <c r="L24" s="18"/>
      <c r="M24" s="18"/>
      <c r="N24" s="15"/>
      <c r="O24" s="15"/>
      <c r="P24" s="15"/>
      <c r="Q24" s="15"/>
      <c r="R24" s="15"/>
      <c r="S24" s="15"/>
    </row>
    <row r="25" spans="1:22" x14ac:dyDescent="0.2">
      <c r="A25" s="71" t="s">
        <v>56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0">
        <f>E26+E27+E29+E28</f>
        <v>800</v>
      </c>
      <c r="U25" s="71"/>
      <c r="V25" s="71"/>
    </row>
    <row r="26" spans="1:22" x14ac:dyDescent="0.2">
      <c r="A26" s="85" t="s">
        <v>23</v>
      </c>
      <c r="B26" s="85"/>
      <c r="C26" s="85"/>
      <c r="D26" s="85"/>
      <c r="E26" s="86">
        <v>320</v>
      </c>
      <c r="F26" s="86"/>
      <c r="G26" s="86"/>
      <c r="H26" s="87" t="s">
        <v>3</v>
      </c>
      <c r="I26" s="87"/>
      <c r="J26" s="87"/>
      <c r="K26" s="88" t="s">
        <v>5</v>
      </c>
      <c r="L26" s="88"/>
      <c r="M26" s="88"/>
      <c r="N26" s="85" t="s">
        <v>56</v>
      </c>
      <c r="O26" s="85"/>
      <c r="P26" s="85"/>
      <c r="Q26" s="85"/>
      <c r="R26" s="85"/>
      <c r="S26" s="85"/>
    </row>
    <row r="27" spans="1:22" x14ac:dyDescent="0.2">
      <c r="A27" s="85" t="s">
        <v>8</v>
      </c>
      <c r="B27" s="85"/>
      <c r="C27" s="85"/>
      <c r="D27" s="85"/>
      <c r="E27" s="86">
        <v>312</v>
      </c>
      <c r="F27" s="86"/>
      <c r="G27" s="86"/>
      <c r="H27" s="87" t="s">
        <v>3</v>
      </c>
      <c r="I27" s="87"/>
      <c r="J27" s="87"/>
      <c r="K27" s="88" t="s">
        <v>5</v>
      </c>
      <c r="L27" s="88"/>
      <c r="M27" s="88"/>
      <c r="N27" s="85" t="s">
        <v>56</v>
      </c>
      <c r="O27" s="85"/>
      <c r="P27" s="85"/>
      <c r="Q27" s="85"/>
      <c r="R27" s="85"/>
      <c r="S27" s="85"/>
    </row>
    <row r="28" spans="1:22" x14ac:dyDescent="0.2">
      <c r="A28" s="85" t="s">
        <v>26</v>
      </c>
      <c r="B28" s="85"/>
      <c r="C28" s="85"/>
      <c r="D28" s="85"/>
      <c r="E28" s="86">
        <v>88</v>
      </c>
      <c r="F28" s="86"/>
      <c r="G28" s="86"/>
      <c r="H28" s="87" t="s">
        <v>3</v>
      </c>
      <c r="I28" s="87"/>
      <c r="J28" s="87"/>
      <c r="K28" s="88" t="s">
        <v>5</v>
      </c>
      <c r="L28" s="88"/>
      <c r="M28" s="88"/>
      <c r="N28" s="85" t="s">
        <v>56</v>
      </c>
      <c r="O28" s="85"/>
      <c r="P28" s="85"/>
      <c r="Q28" s="85"/>
      <c r="R28" s="85"/>
      <c r="S28" s="85"/>
    </row>
    <row r="29" spans="1:22" x14ac:dyDescent="0.2">
      <c r="A29" s="85" t="s">
        <v>4</v>
      </c>
      <c r="B29" s="85"/>
      <c r="C29" s="85"/>
      <c r="D29" s="85"/>
      <c r="E29" s="86">
        <v>80</v>
      </c>
      <c r="F29" s="86"/>
      <c r="G29" s="86"/>
      <c r="H29" s="87" t="s">
        <v>3</v>
      </c>
      <c r="I29" s="87"/>
      <c r="J29" s="87"/>
      <c r="K29" s="88" t="s">
        <v>5</v>
      </c>
      <c r="L29" s="88"/>
      <c r="M29" s="88"/>
      <c r="N29" s="85" t="s">
        <v>56</v>
      </c>
      <c r="O29" s="85"/>
      <c r="P29" s="85"/>
      <c r="Q29" s="85"/>
      <c r="R29" s="85"/>
      <c r="S29" s="85"/>
    </row>
    <row r="30" spans="1:22" ht="3.95" customHeight="1" x14ac:dyDescent="0.2">
      <c r="A30" s="7"/>
      <c r="B30" s="7"/>
      <c r="C30" s="7"/>
      <c r="D30" s="7"/>
      <c r="E30" s="10"/>
      <c r="F30" s="10"/>
      <c r="G30" s="10"/>
      <c r="H30" s="8"/>
      <c r="I30" s="8"/>
      <c r="J30" s="8"/>
      <c r="K30" s="9"/>
      <c r="L30" s="9"/>
      <c r="M30" s="9"/>
      <c r="N30" s="7"/>
      <c r="O30" s="7"/>
      <c r="P30" s="7"/>
      <c r="Q30" s="7"/>
      <c r="R30" s="7"/>
      <c r="S30" s="7"/>
    </row>
    <row r="31" spans="1:22" x14ac:dyDescent="0.2">
      <c r="A31" s="71" t="s">
        <v>82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0">
        <f>E33+E32</f>
        <v>1500</v>
      </c>
      <c r="U31" s="71"/>
      <c r="V31" s="71"/>
    </row>
    <row r="32" spans="1:22" x14ac:dyDescent="0.2">
      <c r="A32" s="85" t="s">
        <v>23</v>
      </c>
      <c r="B32" s="85"/>
      <c r="C32" s="85"/>
      <c r="D32" s="85"/>
      <c r="E32" s="86">
        <v>1200</v>
      </c>
      <c r="F32" s="86"/>
      <c r="G32" s="86"/>
      <c r="H32" s="87" t="s">
        <v>3</v>
      </c>
      <c r="I32" s="87"/>
      <c r="J32" s="87"/>
      <c r="K32" s="88" t="s">
        <v>5</v>
      </c>
      <c r="L32" s="88"/>
      <c r="M32" s="88"/>
      <c r="N32" s="85" t="s">
        <v>82</v>
      </c>
      <c r="O32" s="85"/>
      <c r="P32" s="85"/>
      <c r="Q32" s="85"/>
      <c r="R32" s="85"/>
      <c r="S32" s="85"/>
    </row>
    <row r="33" spans="1:22" x14ac:dyDescent="0.2">
      <c r="A33" s="85" t="s">
        <v>4</v>
      </c>
      <c r="B33" s="85"/>
      <c r="C33" s="85"/>
      <c r="D33" s="85"/>
      <c r="E33" s="86">
        <v>300</v>
      </c>
      <c r="F33" s="86"/>
      <c r="G33" s="86"/>
      <c r="H33" s="87" t="s">
        <v>3</v>
      </c>
      <c r="I33" s="87"/>
      <c r="J33" s="87"/>
      <c r="K33" s="88" t="s">
        <v>5</v>
      </c>
      <c r="L33" s="88"/>
      <c r="M33" s="88"/>
      <c r="N33" s="85" t="s">
        <v>82</v>
      </c>
      <c r="O33" s="85"/>
      <c r="P33" s="85"/>
      <c r="Q33" s="85"/>
      <c r="R33" s="85"/>
      <c r="S33" s="85"/>
    </row>
    <row r="34" spans="1:22" ht="3.95" customHeight="1" x14ac:dyDescent="0.2">
      <c r="A34" s="7"/>
      <c r="B34" s="7"/>
      <c r="C34" s="7"/>
      <c r="D34" s="7"/>
      <c r="E34" s="10"/>
      <c r="F34" s="10"/>
      <c r="G34" s="10"/>
      <c r="H34" s="8"/>
      <c r="I34" s="8"/>
      <c r="J34" s="8"/>
      <c r="K34" s="9"/>
      <c r="L34" s="9"/>
      <c r="M34" s="9"/>
      <c r="N34" s="7"/>
      <c r="O34" s="7"/>
      <c r="P34" s="7"/>
      <c r="Q34" s="7"/>
      <c r="R34" s="7"/>
      <c r="S34" s="7"/>
    </row>
    <row r="35" spans="1:22" x14ac:dyDescent="0.2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0">
        <f>E36+E37</f>
        <v>1100</v>
      </c>
      <c r="U35" s="71"/>
      <c r="V35" s="71"/>
    </row>
    <row r="36" spans="1:22" x14ac:dyDescent="0.2">
      <c r="A36" s="85" t="s">
        <v>8</v>
      </c>
      <c r="B36" s="85"/>
      <c r="C36" s="85"/>
      <c r="D36" s="85"/>
      <c r="E36" s="86">
        <v>858</v>
      </c>
      <c r="F36" s="86"/>
      <c r="G36" s="86"/>
      <c r="H36" s="87" t="s">
        <v>3</v>
      </c>
      <c r="I36" s="87"/>
      <c r="J36" s="87"/>
      <c r="K36" s="88" t="s">
        <v>5</v>
      </c>
      <c r="L36" s="88"/>
      <c r="M36" s="88"/>
      <c r="N36" s="85" t="s">
        <v>86</v>
      </c>
      <c r="O36" s="85"/>
      <c r="P36" s="85"/>
      <c r="Q36" s="85"/>
      <c r="R36" s="85"/>
      <c r="S36" s="85"/>
    </row>
    <row r="37" spans="1:22" x14ac:dyDescent="0.2">
      <c r="A37" s="85" t="s">
        <v>26</v>
      </c>
      <c r="B37" s="85"/>
      <c r="C37" s="85"/>
      <c r="D37" s="85"/>
      <c r="E37" s="86">
        <v>242</v>
      </c>
      <c r="F37" s="86"/>
      <c r="G37" s="86"/>
      <c r="H37" s="87" t="s">
        <v>3</v>
      </c>
      <c r="I37" s="87"/>
      <c r="J37" s="87"/>
      <c r="K37" s="88" t="s">
        <v>5</v>
      </c>
      <c r="L37" s="88"/>
      <c r="M37" s="88"/>
      <c r="N37" s="85" t="s">
        <v>86</v>
      </c>
      <c r="O37" s="85"/>
      <c r="P37" s="85"/>
      <c r="Q37" s="85"/>
      <c r="R37" s="85"/>
      <c r="S37" s="85"/>
    </row>
    <row r="38" spans="1:22" ht="3.95" customHeight="1" x14ac:dyDescent="0.2">
      <c r="A38" s="7"/>
      <c r="B38" s="7"/>
      <c r="C38" s="7"/>
      <c r="D38" s="7"/>
      <c r="E38" s="24"/>
      <c r="F38" s="24"/>
      <c r="G38" s="24"/>
      <c r="H38" s="8"/>
      <c r="I38" s="8"/>
      <c r="J38" s="8"/>
      <c r="K38" s="9"/>
      <c r="L38" s="9"/>
      <c r="M38" s="9"/>
      <c r="N38" s="7"/>
      <c r="O38" s="7"/>
      <c r="P38" s="7"/>
      <c r="Q38" s="7"/>
      <c r="R38" s="7"/>
      <c r="S38" s="7"/>
    </row>
    <row r="39" spans="1:22" x14ac:dyDescent="0.2">
      <c r="A39" s="71" t="s">
        <v>87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0">
        <f>E40+E41</f>
        <v>1250</v>
      </c>
      <c r="U39" s="71"/>
      <c r="V39" s="71"/>
    </row>
    <row r="40" spans="1:22" x14ac:dyDescent="0.2">
      <c r="A40" s="85" t="s">
        <v>8</v>
      </c>
      <c r="B40" s="85"/>
      <c r="C40" s="85"/>
      <c r="D40" s="85"/>
      <c r="E40" s="86">
        <v>975</v>
      </c>
      <c r="F40" s="86"/>
      <c r="G40" s="86"/>
      <c r="H40" s="87" t="s">
        <v>3</v>
      </c>
      <c r="I40" s="87"/>
      <c r="J40" s="87"/>
      <c r="K40" s="88" t="s">
        <v>5</v>
      </c>
      <c r="L40" s="88"/>
      <c r="M40" s="88"/>
      <c r="N40" s="85" t="s">
        <v>87</v>
      </c>
      <c r="O40" s="85"/>
      <c r="P40" s="85"/>
      <c r="Q40" s="85"/>
      <c r="R40" s="85"/>
      <c r="S40" s="85"/>
    </row>
    <row r="41" spans="1:22" x14ac:dyDescent="0.2">
      <c r="A41" s="85" t="s">
        <v>26</v>
      </c>
      <c r="B41" s="85"/>
      <c r="C41" s="85"/>
      <c r="D41" s="85"/>
      <c r="E41" s="86">
        <v>275</v>
      </c>
      <c r="F41" s="86"/>
      <c r="G41" s="86"/>
      <c r="H41" s="87" t="s">
        <v>3</v>
      </c>
      <c r="I41" s="87"/>
      <c r="J41" s="87"/>
      <c r="K41" s="88" t="s">
        <v>5</v>
      </c>
      <c r="L41" s="88"/>
      <c r="M41" s="88"/>
      <c r="N41" s="85" t="s">
        <v>87</v>
      </c>
      <c r="O41" s="85"/>
      <c r="P41" s="85"/>
      <c r="Q41" s="85"/>
      <c r="R41" s="85"/>
      <c r="S41" s="85"/>
    </row>
    <row r="42" spans="1:22" ht="3.95" customHeight="1" x14ac:dyDescent="0.2">
      <c r="A42" s="7"/>
      <c r="B42" s="7"/>
      <c r="C42" s="7"/>
      <c r="D42" s="7"/>
      <c r="E42" s="24"/>
      <c r="F42" s="24"/>
      <c r="G42" s="24"/>
      <c r="H42" s="8"/>
      <c r="I42" s="8"/>
      <c r="J42" s="8"/>
      <c r="K42" s="9"/>
      <c r="L42" s="9"/>
      <c r="M42" s="9"/>
      <c r="N42" s="7"/>
      <c r="O42" s="7"/>
      <c r="P42" s="7"/>
      <c r="Q42" s="7"/>
      <c r="R42" s="7"/>
      <c r="S42" s="7"/>
    </row>
    <row r="43" spans="1:22" x14ac:dyDescent="0.2">
      <c r="A43" s="71" t="s">
        <v>88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0">
        <f>E44+E45</f>
        <v>500</v>
      </c>
      <c r="U43" s="71"/>
      <c r="V43" s="71"/>
    </row>
    <row r="44" spans="1:22" x14ac:dyDescent="0.2">
      <c r="A44" s="85" t="s">
        <v>8</v>
      </c>
      <c r="B44" s="85"/>
      <c r="C44" s="85"/>
      <c r="D44" s="85"/>
      <c r="E44" s="86">
        <v>390</v>
      </c>
      <c r="F44" s="86"/>
      <c r="G44" s="86"/>
      <c r="H44" s="87" t="s">
        <v>3</v>
      </c>
      <c r="I44" s="87"/>
      <c r="J44" s="87"/>
      <c r="K44" s="88" t="s">
        <v>5</v>
      </c>
      <c r="L44" s="88"/>
      <c r="M44" s="88"/>
      <c r="N44" s="85" t="s">
        <v>88</v>
      </c>
      <c r="O44" s="85"/>
      <c r="P44" s="85"/>
      <c r="Q44" s="85"/>
      <c r="R44" s="85"/>
      <c r="S44" s="85"/>
    </row>
    <row r="45" spans="1:22" x14ac:dyDescent="0.2">
      <c r="A45" s="85" t="s">
        <v>26</v>
      </c>
      <c r="B45" s="85"/>
      <c r="C45" s="85"/>
      <c r="D45" s="85"/>
      <c r="E45" s="86">
        <v>110</v>
      </c>
      <c r="F45" s="86"/>
      <c r="G45" s="86"/>
      <c r="H45" s="87" t="s">
        <v>3</v>
      </c>
      <c r="I45" s="87"/>
      <c r="J45" s="87"/>
      <c r="K45" s="88" t="s">
        <v>5</v>
      </c>
      <c r="L45" s="88"/>
      <c r="M45" s="88"/>
      <c r="N45" s="85" t="s">
        <v>88</v>
      </c>
      <c r="O45" s="85"/>
      <c r="P45" s="85"/>
      <c r="Q45" s="85"/>
      <c r="R45" s="85"/>
      <c r="S45" s="85"/>
    </row>
    <row r="46" spans="1:22" ht="3.95" customHeight="1" x14ac:dyDescent="0.2">
      <c r="A46" s="7"/>
      <c r="B46" s="7"/>
      <c r="C46" s="7"/>
      <c r="D46" s="7"/>
      <c r="E46" s="10"/>
      <c r="F46" s="10"/>
      <c r="G46" s="10"/>
      <c r="H46" s="8"/>
      <c r="I46" s="8"/>
      <c r="J46" s="8"/>
      <c r="K46" s="9"/>
      <c r="L46" s="9"/>
      <c r="M46" s="9"/>
      <c r="N46" s="7"/>
      <c r="O46" s="7"/>
      <c r="P46" s="7"/>
      <c r="Q46" s="7"/>
      <c r="R46" s="7"/>
      <c r="S46" s="7"/>
    </row>
    <row r="47" spans="1:22" x14ac:dyDescent="0.2">
      <c r="A47" s="71" t="s">
        <v>73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0">
        <f>E48</f>
        <v>1000</v>
      </c>
      <c r="U47" s="71"/>
      <c r="V47" s="71"/>
    </row>
    <row r="48" spans="1:22" x14ac:dyDescent="0.2">
      <c r="A48" s="85" t="s">
        <v>8</v>
      </c>
      <c r="B48" s="85"/>
      <c r="C48" s="85"/>
      <c r="D48" s="85"/>
      <c r="E48" s="86">
        <v>1000</v>
      </c>
      <c r="F48" s="86"/>
      <c r="G48" s="86"/>
      <c r="H48" s="87" t="s">
        <v>3</v>
      </c>
      <c r="I48" s="87"/>
      <c r="J48" s="87"/>
      <c r="K48" s="88" t="s">
        <v>5</v>
      </c>
      <c r="L48" s="88"/>
      <c r="M48" s="88"/>
      <c r="N48" s="85" t="s">
        <v>73</v>
      </c>
      <c r="O48" s="85"/>
      <c r="P48" s="85"/>
      <c r="Q48" s="85"/>
      <c r="R48" s="85"/>
      <c r="S48" s="85"/>
    </row>
    <row r="49" spans="1:22" ht="3.95" customHeight="1" x14ac:dyDescent="0.2">
      <c r="A49" s="7"/>
      <c r="B49" s="7"/>
      <c r="C49" s="7"/>
      <c r="D49" s="7"/>
      <c r="E49" s="10"/>
      <c r="F49" s="10"/>
      <c r="G49" s="10"/>
      <c r="H49" s="8"/>
      <c r="I49" s="8"/>
      <c r="J49" s="8"/>
      <c r="K49" s="9"/>
      <c r="L49" s="9"/>
      <c r="M49" s="9"/>
      <c r="N49" s="7"/>
      <c r="O49" s="7"/>
      <c r="P49" s="7"/>
      <c r="Q49" s="7"/>
      <c r="R49" s="7"/>
      <c r="S49" s="7"/>
    </row>
    <row r="50" spans="1:22" x14ac:dyDescent="0.2">
      <c r="A50" s="71" t="s">
        <v>90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0">
        <f>E51+E52</f>
        <v>600</v>
      </c>
      <c r="U50" s="71"/>
      <c r="V50" s="71"/>
    </row>
    <row r="51" spans="1:22" x14ac:dyDescent="0.2">
      <c r="A51" s="85" t="s">
        <v>8</v>
      </c>
      <c r="B51" s="85"/>
      <c r="C51" s="85"/>
      <c r="D51" s="85"/>
      <c r="E51" s="86">
        <v>468</v>
      </c>
      <c r="F51" s="86"/>
      <c r="G51" s="86"/>
      <c r="H51" s="87" t="s">
        <v>3</v>
      </c>
      <c r="I51" s="87"/>
      <c r="J51" s="87"/>
      <c r="K51" s="88" t="s">
        <v>5</v>
      </c>
      <c r="L51" s="88"/>
      <c r="M51" s="88"/>
      <c r="N51" s="85" t="s">
        <v>90</v>
      </c>
      <c r="O51" s="85"/>
      <c r="P51" s="85"/>
      <c r="Q51" s="85"/>
      <c r="R51" s="85"/>
      <c r="S51" s="85"/>
    </row>
    <row r="52" spans="1:22" x14ac:dyDescent="0.2">
      <c r="A52" s="85" t="s">
        <v>26</v>
      </c>
      <c r="B52" s="85"/>
      <c r="C52" s="85"/>
      <c r="D52" s="85"/>
      <c r="E52" s="86">
        <v>132</v>
      </c>
      <c r="F52" s="86"/>
      <c r="G52" s="86"/>
      <c r="H52" s="87" t="s">
        <v>3</v>
      </c>
      <c r="I52" s="87"/>
      <c r="J52" s="87"/>
      <c r="K52" s="88" t="s">
        <v>5</v>
      </c>
      <c r="L52" s="88"/>
      <c r="M52" s="88"/>
      <c r="N52" s="85" t="s">
        <v>90</v>
      </c>
      <c r="O52" s="85"/>
      <c r="P52" s="85"/>
      <c r="Q52" s="85"/>
      <c r="R52" s="85"/>
      <c r="S52" s="85"/>
    </row>
    <row r="53" spans="1:22" ht="3.95" customHeight="1" x14ac:dyDescent="0.2">
      <c r="A53" s="7"/>
      <c r="B53" s="7"/>
      <c r="C53" s="7"/>
      <c r="D53" s="7"/>
      <c r="E53" s="10"/>
      <c r="F53" s="10"/>
      <c r="G53" s="10"/>
      <c r="H53" s="8"/>
      <c r="I53" s="8"/>
      <c r="J53" s="8"/>
      <c r="K53" s="9"/>
      <c r="L53" s="9"/>
      <c r="M53" s="9"/>
      <c r="N53" s="7"/>
      <c r="O53" s="7"/>
      <c r="P53" s="7"/>
      <c r="Q53" s="7"/>
      <c r="R53" s="7"/>
      <c r="S53" s="7"/>
    </row>
    <row r="54" spans="1:22" x14ac:dyDescent="0.2">
      <c r="A54" s="71" t="s">
        <v>89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0">
        <f>E55+E56</f>
        <v>500</v>
      </c>
      <c r="U54" s="71"/>
      <c r="V54" s="71"/>
    </row>
    <row r="55" spans="1:22" x14ac:dyDescent="0.2">
      <c r="A55" s="85" t="s">
        <v>8</v>
      </c>
      <c r="B55" s="85"/>
      <c r="C55" s="85"/>
      <c r="D55" s="85"/>
      <c r="E55" s="86">
        <v>390</v>
      </c>
      <c r="F55" s="86"/>
      <c r="G55" s="86"/>
      <c r="H55" s="87" t="s">
        <v>3</v>
      </c>
      <c r="I55" s="87"/>
      <c r="J55" s="87"/>
      <c r="K55" s="88" t="s">
        <v>5</v>
      </c>
      <c r="L55" s="88"/>
      <c r="M55" s="88"/>
      <c r="N55" s="85" t="s">
        <v>89</v>
      </c>
      <c r="O55" s="85"/>
      <c r="P55" s="85"/>
      <c r="Q55" s="85"/>
      <c r="R55" s="85"/>
      <c r="S55" s="85"/>
    </row>
    <row r="56" spans="1:22" x14ac:dyDescent="0.2">
      <c r="A56" s="85" t="s">
        <v>26</v>
      </c>
      <c r="B56" s="85"/>
      <c r="C56" s="85"/>
      <c r="D56" s="85"/>
      <c r="E56" s="86">
        <v>110</v>
      </c>
      <c r="F56" s="86"/>
      <c r="G56" s="86"/>
      <c r="H56" s="87" t="s">
        <v>3</v>
      </c>
      <c r="I56" s="87"/>
      <c r="J56" s="87"/>
      <c r="K56" s="88" t="s">
        <v>5</v>
      </c>
      <c r="L56" s="88"/>
      <c r="M56" s="88"/>
      <c r="N56" s="85" t="s">
        <v>89</v>
      </c>
      <c r="O56" s="85"/>
      <c r="P56" s="85"/>
      <c r="Q56" s="85"/>
      <c r="R56" s="85"/>
      <c r="S56" s="85"/>
    </row>
    <row r="57" spans="1:22" ht="3.95" customHeight="1" x14ac:dyDescent="0.2">
      <c r="A57" s="7"/>
      <c r="B57" s="7"/>
      <c r="C57" s="7"/>
      <c r="D57" s="7"/>
      <c r="E57" s="10"/>
      <c r="F57" s="10"/>
      <c r="G57" s="10"/>
      <c r="H57" s="8"/>
      <c r="I57" s="8"/>
      <c r="J57" s="8"/>
      <c r="K57" s="9"/>
      <c r="L57" s="9"/>
      <c r="M57" s="9"/>
      <c r="N57" s="7"/>
      <c r="O57" s="7"/>
      <c r="P57" s="7"/>
      <c r="Q57" s="7"/>
      <c r="R57" s="7"/>
      <c r="S57" s="7"/>
    </row>
    <row r="58" spans="1:22" x14ac:dyDescent="0.2">
      <c r="A58" s="71" t="s">
        <v>83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0">
        <f>E60+E59</f>
        <v>370</v>
      </c>
      <c r="U58" s="71"/>
      <c r="V58" s="71"/>
    </row>
    <row r="59" spans="1:22" x14ac:dyDescent="0.2">
      <c r="A59" s="85" t="s">
        <v>23</v>
      </c>
      <c r="B59" s="85"/>
      <c r="C59" s="85"/>
      <c r="D59" s="85"/>
      <c r="E59" s="86">
        <v>296</v>
      </c>
      <c r="F59" s="86"/>
      <c r="G59" s="86"/>
      <c r="H59" s="87" t="s">
        <v>3</v>
      </c>
      <c r="I59" s="87"/>
      <c r="J59" s="87"/>
      <c r="K59" s="88" t="s">
        <v>5</v>
      </c>
      <c r="L59" s="88"/>
      <c r="M59" s="88"/>
      <c r="N59" s="85" t="s">
        <v>83</v>
      </c>
      <c r="O59" s="85"/>
      <c r="P59" s="85"/>
      <c r="Q59" s="85"/>
      <c r="R59" s="85"/>
      <c r="S59" s="85"/>
    </row>
    <row r="60" spans="1:22" x14ac:dyDescent="0.2">
      <c r="A60" s="85" t="s">
        <v>4</v>
      </c>
      <c r="B60" s="85"/>
      <c r="C60" s="85"/>
      <c r="D60" s="85"/>
      <c r="E60" s="86">
        <v>74</v>
      </c>
      <c r="F60" s="86"/>
      <c r="G60" s="86"/>
      <c r="H60" s="87" t="s">
        <v>3</v>
      </c>
      <c r="I60" s="87"/>
      <c r="J60" s="87"/>
      <c r="K60" s="88" t="s">
        <v>5</v>
      </c>
      <c r="L60" s="88"/>
      <c r="M60" s="88"/>
      <c r="N60" s="85" t="s">
        <v>83</v>
      </c>
      <c r="O60" s="85"/>
      <c r="P60" s="85"/>
      <c r="Q60" s="85"/>
      <c r="R60" s="85"/>
      <c r="S60" s="85"/>
    </row>
    <row r="61" spans="1:22" ht="3.95" customHeight="1" x14ac:dyDescent="0.2">
      <c r="A61" s="7"/>
      <c r="B61" s="7"/>
      <c r="C61" s="7"/>
      <c r="D61" s="7"/>
      <c r="E61" s="10"/>
      <c r="F61" s="10"/>
      <c r="G61" s="10"/>
      <c r="H61" s="8"/>
      <c r="I61" s="8"/>
      <c r="J61" s="8"/>
      <c r="K61" s="9"/>
      <c r="L61" s="9"/>
      <c r="M61" s="9"/>
      <c r="N61" s="7"/>
      <c r="O61" s="7"/>
      <c r="P61" s="7"/>
      <c r="Q61" s="7"/>
      <c r="R61" s="7"/>
      <c r="S61" s="7"/>
    </row>
    <row r="62" spans="1:22" x14ac:dyDescent="0.2">
      <c r="A62" s="71" t="s">
        <v>84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0">
        <f>E63</f>
        <v>1000</v>
      </c>
      <c r="U62" s="71"/>
      <c r="V62" s="71"/>
    </row>
    <row r="63" spans="1:22" x14ac:dyDescent="0.2">
      <c r="A63" s="85" t="s">
        <v>6</v>
      </c>
      <c r="B63" s="85"/>
      <c r="C63" s="85"/>
      <c r="D63" s="85"/>
      <c r="E63" s="86">
        <v>1000</v>
      </c>
      <c r="F63" s="86"/>
      <c r="G63" s="86"/>
      <c r="H63" s="87" t="s">
        <v>3</v>
      </c>
      <c r="I63" s="87"/>
      <c r="J63" s="87"/>
      <c r="K63" s="88" t="s">
        <v>5</v>
      </c>
      <c r="L63" s="88"/>
      <c r="M63" s="88"/>
      <c r="N63" s="99" t="s">
        <v>84</v>
      </c>
      <c r="O63" s="100"/>
      <c r="P63" s="100"/>
      <c r="Q63" s="100"/>
      <c r="R63" s="100"/>
      <c r="S63" s="101"/>
    </row>
    <row r="64" spans="1:22" ht="3.95" customHeight="1" x14ac:dyDescent="0.2">
      <c r="A64" s="7"/>
      <c r="B64" s="7"/>
      <c r="C64" s="7"/>
      <c r="D64" s="7"/>
      <c r="E64" s="24"/>
      <c r="F64" s="24"/>
      <c r="G64" s="24"/>
      <c r="H64" s="8"/>
      <c r="I64" s="8"/>
      <c r="J64" s="8"/>
      <c r="K64" s="9"/>
      <c r="L64" s="9"/>
      <c r="M64" s="9"/>
      <c r="N64" s="7"/>
      <c r="O64" s="7"/>
      <c r="P64" s="7"/>
      <c r="Q64" s="7"/>
      <c r="R64" s="7"/>
      <c r="S64" s="7"/>
    </row>
    <row r="65" spans="1:22" x14ac:dyDescent="0.2">
      <c r="A65" s="71" t="s">
        <v>85</v>
      </c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0">
        <f>E66</f>
        <v>300</v>
      </c>
      <c r="U65" s="71"/>
      <c r="V65" s="71"/>
    </row>
    <row r="66" spans="1:22" x14ac:dyDescent="0.2">
      <c r="A66" s="85" t="s">
        <v>6</v>
      </c>
      <c r="B66" s="85"/>
      <c r="C66" s="85"/>
      <c r="D66" s="85"/>
      <c r="E66" s="86">
        <v>300</v>
      </c>
      <c r="F66" s="86"/>
      <c r="G66" s="86"/>
      <c r="H66" s="87" t="s">
        <v>3</v>
      </c>
      <c r="I66" s="87"/>
      <c r="J66" s="87"/>
      <c r="K66" s="88" t="s">
        <v>5</v>
      </c>
      <c r="L66" s="88"/>
      <c r="M66" s="88"/>
      <c r="N66" s="85" t="s">
        <v>75</v>
      </c>
      <c r="O66" s="85"/>
      <c r="P66" s="85"/>
      <c r="Q66" s="85"/>
      <c r="R66" s="85"/>
      <c r="S66" s="85"/>
    </row>
    <row r="67" spans="1:22" ht="3.95" customHeight="1" thickBot="1" x14ac:dyDescent="0.25">
      <c r="A67" s="7"/>
      <c r="B67" s="7"/>
      <c r="C67" s="7"/>
      <c r="D67" s="7"/>
      <c r="E67" s="10"/>
      <c r="F67" s="10"/>
      <c r="G67" s="10"/>
      <c r="H67" s="8"/>
      <c r="I67" s="8"/>
      <c r="J67" s="8"/>
      <c r="K67" s="9"/>
      <c r="L67" s="9"/>
      <c r="M67" s="9"/>
      <c r="N67" s="7"/>
      <c r="O67" s="7"/>
      <c r="P67" s="7"/>
      <c r="Q67" s="7"/>
      <c r="R67" s="7"/>
      <c r="S67" s="7"/>
    </row>
    <row r="68" spans="1:22" ht="19.5" thickTop="1" thickBot="1" x14ac:dyDescent="0.25">
      <c r="A68" s="122" t="s">
        <v>32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4"/>
      <c r="T68" s="79">
        <f>T10+T17+T21+T25+T31+T35+T39+T43+T47+T50+T54+T58+T62+T65</f>
        <v>10855</v>
      </c>
      <c r="U68" s="80"/>
      <c r="V68" s="81"/>
    </row>
    <row r="69" spans="1:22" ht="7.5" customHeight="1" thickTop="1" x14ac:dyDescent="0.2">
      <c r="T69" s="120">
        <f>T68</f>
        <v>10855</v>
      </c>
      <c r="U69" s="121"/>
      <c r="V69" s="121"/>
    </row>
    <row r="70" spans="1:22" ht="15" x14ac:dyDescent="0.2">
      <c r="A70" s="54" t="s">
        <v>99</v>
      </c>
      <c r="B70" s="54"/>
      <c r="C70" s="54"/>
      <c r="D70" s="54"/>
      <c r="N70" s="53" t="s">
        <v>11</v>
      </c>
      <c r="O70" s="53"/>
      <c r="P70" s="53"/>
      <c r="Q70" s="53"/>
      <c r="R70" s="53"/>
      <c r="S70" s="53"/>
    </row>
    <row r="71" spans="1:22" x14ac:dyDescent="0.2">
      <c r="N71" s="72" t="s">
        <v>12</v>
      </c>
      <c r="O71" s="72"/>
      <c r="P71" s="72"/>
      <c r="Q71" s="72"/>
      <c r="R71" s="72"/>
      <c r="S71" s="72"/>
    </row>
    <row r="73" spans="1:22" x14ac:dyDescent="0.2">
      <c r="A73" s="53" t="s">
        <v>63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</sheetData>
  <mergeCells count="195">
    <mergeCell ref="A55:D55"/>
    <mergeCell ref="E55:G55"/>
    <mergeCell ref="H55:J55"/>
    <mergeCell ref="K55:M55"/>
    <mergeCell ref="N55:S55"/>
    <mergeCell ref="A56:D56"/>
    <mergeCell ref="E56:G56"/>
    <mergeCell ref="H56:J56"/>
    <mergeCell ref="K56:M56"/>
    <mergeCell ref="N56:S56"/>
    <mergeCell ref="K44:M44"/>
    <mergeCell ref="N44:S44"/>
    <mergeCell ref="A45:D45"/>
    <mergeCell ref="E45:G45"/>
    <mergeCell ref="H45:J45"/>
    <mergeCell ref="K45:M45"/>
    <mergeCell ref="N45:S45"/>
    <mergeCell ref="A54:S54"/>
    <mergeCell ref="T54:V54"/>
    <mergeCell ref="A50:S50"/>
    <mergeCell ref="T50:V50"/>
    <mergeCell ref="A51:D51"/>
    <mergeCell ref="E51:G51"/>
    <mergeCell ref="H51:J51"/>
    <mergeCell ref="K51:M51"/>
    <mergeCell ref="N51:S51"/>
    <mergeCell ref="A52:D52"/>
    <mergeCell ref="E52:G52"/>
    <mergeCell ref="H52:J52"/>
    <mergeCell ref="K52:M52"/>
    <mergeCell ref="N52:S52"/>
    <mergeCell ref="A28:D28"/>
    <mergeCell ref="E28:G28"/>
    <mergeCell ref="H28:J28"/>
    <mergeCell ref="K28:M28"/>
    <mergeCell ref="N28:S28"/>
    <mergeCell ref="A65:S65"/>
    <mergeCell ref="T65:V65"/>
    <mergeCell ref="A66:D66"/>
    <mergeCell ref="E66:G66"/>
    <mergeCell ref="H66:J66"/>
    <mergeCell ref="K66:M66"/>
    <mergeCell ref="N66:S66"/>
    <mergeCell ref="A39:S39"/>
    <mergeCell ref="T39:V39"/>
    <mergeCell ref="A40:D40"/>
    <mergeCell ref="E40:G40"/>
    <mergeCell ref="H40:J40"/>
    <mergeCell ref="K40:M40"/>
    <mergeCell ref="N40:S40"/>
    <mergeCell ref="A41:D41"/>
    <mergeCell ref="E41:G41"/>
    <mergeCell ref="H41:J41"/>
    <mergeCell ref="K41:M41"/>
    <mergeCell ref="N41:S41"/>
    <mergeCell ref="A73:V73"/>
    <mergeCell ref="A68:S68"/>
    <mergeCell ref="T68:V68"/>
    <mergeCell ref="T69:V69"/>
    <mergeCell ref="A70:D70"/>
    <mergeCell ref="N70:S70"/>
    <mergeCell ref="K59:M59"/>
    <mergeCell ref="N59:S59"/>
    <mergeCell ref="N71:S71"/>
    <mergeCell ref="A60:D60"/>
    <mergeCell ref="E60:G60"/>
    <mergeCell ref="H60:J60"/>
    <mergeCell ref="K60:M60"/>
    <mergeCell ref="N60:S60"/>
    <mergeCell ref="A59:D59"/>
    <mergeCell ref="E59:G59"/>
    <mergeCell ref="H59:J59"/>
    <mergeCell ref="A62:S62"/>
    <mergeCell ref="T62:V62"/>
    <mergeCell ref="A63:D63"/>
    <mergeCell ref="E63:G63"/>
    <mergeCell ref="H63:J63"/>
    <mergeCell ref="K63:M63"/>
    <mergeCell ref="N63:S63"/>
    <mergeCell ref="A58:S58"/>
    <mergeCell ref="A47:S47"/>
    <mergeCell ref="T47:V47"/>
    <mergeCell ref="A48:D48"/>
    <mergeCell ref="E48:G48"/>
    <mergeCell ref="H48:J48"/>
    <mergeCell ref="K48:M48"/>
    <mergeCell ref="N48:S48"/>
    <mergeCell ref="K32:M32"/>
    <mergeCell ref="N32:S32"/>
    <mergeCell ref="A35:S35"/>
    <mergeCell ref="T35:V35"/>
    <mergeCell ref="T58:V58"/>
    <mergeCell ref="H36:J36"/>
    <mergeCell ref="K36:M36"/>
    <mergeCell ref="N36:S36"/>
    <mergeCell ref="A37:D37"/>
    <mergeCell ref="E37:G37"/>
    <mergeCell ref="A36:D36"/>
    <mergeCell ref="A43:S43"/>
    <mergeCell ref="T43:V43"/>
    <mergeCell ref="A44:D44"/>
    <mergeCell ref="E44:G44"/>
    <mergeCell ref="H44:J44"/>
    <mergeCell ref="A29:D29"/>
    <mergeCell ref="E29:G29"/>
    <mergeCell ref="H29:J29"/>
    <mergeCell ref="K29:M29"/>
    <mergeCell ref="N29:S29"/>
    <mergeCell ref="K37:M37"/>
    <mergeCell ref="N37:S37"/>
    <mergeCell ref="A31:S31"/>
    <mergeCell ref="T31:V31"/>
    <mergeCell ref="A33:D33"/>
    <mergeCell ref="E33:G33"/>
    <mergeCell ref="H33:J33"/>
    <mergeCell ref="K33:M33"/>
    <mergeCell ref="N33:S33"/>
    <mergeCell ref="A32:D32"/>
    <mergeCell ref="E32:G32"/>
    <mergeCell ref="H32:J32"/>
    <mergeCell ref="H37:J37"/>
    <mergeCell ref="E36:G36"/>
    <mergeCell ref="A27:D27"/>
    <mergeCell ref="E27:G27"/>
    <mergeCell ref="H27:J27"/>
    <mergeCell ref="K27:M27"/>
    <mergeCell ref="N27:S27"/>
    <mergeCell ref="A25:S25"/>
    <mergeCell ref="T25:V25"/>
    <mergeCell ref="A26:D26"/>
    <mergeCell ref="E26:G26"/>
    <mergeCell ref="H26:J26"/>
    <mergeCell ref="K26:M26"/>
    <mergeCell ref="N26:S26"/>
    <mergeCell ref="A23:D23"/>
    <mergeCell ref="E23:G23"/>
    <mergeCell ref="H23:J23"/>
    <mergeCell ref="K23:M23"/>
    <mergeCell ref="N23:S23"/>
    <mergeCell ref="T21:V21"/>
    <mergeCell ref="A19:D19"/>
    <mergeCell ref="E19:G19"/>
    <mergeCell ref="H19:J19"/>
    <mergeCell ref="K19:M19"/>
    <mergeCell ref="N19:S19"/>
    <mergeCell ref="A21:S21"/>
    <mergeCell ref="E18:G18"/>
    <mergeCell ref="H18:J18"/>
    <mergeCell ref="K18:M18"/>
    <mergeCell ref="N18:S18"/>
    <mergeCell ref="A17:S17"/>
    <mergeCell ref="A14:D14"/>
    <mergeCell ref="E14:G14"/>
    <mergeCell ref="H14:J14"/>
    <mergeCell ref="K14:M14"/>
    <mergeCell ref="N14:S14"/>
    <mergeCell ref="A15:D15"/>
    <mergeCell ref="E15:G15"/>
    <mergeCell ref="H15:J15"/>
    <mergeCell ref="K15:M15"/>
    <mergeCell ref="N15:S15"/>
    <mergeCell ref="A10:S10"/>
    <mergeCell ref="T10:V10"/>
    <mergeCell ref="A11:D11"/>
    <mergeCell ref="E11:G11"/>
    <mergeCell ref="H11:J11"/>
    <mergeCell ref="K11:M11"/>
    <mergeCell ref="N11:S11"/>
    <mergeCell ref="A22:D22"/>
    <mergeCell ref="E22:G22"/>
    <mergeCell ref="H22:J22"/>
    <mergeCell ref="K22:M22"/>
    <mergeCell ref="N22:S22"/>
    <mergeCell ref="A12:D12"/>
    <mergeCell ref="E12:G12"/>
    <mergeCell ref="H12:J12"/>
    <mergeCell ref="K12:M12"/>
    <mergeCell ref="N12:S12"/>
    <mergeCell ref="A13:D13"/>
    <mergeCell ref="E13:G13"/>
    <mergeCell ref="H13:J13"/>
    <mergeCell ref="K13:M13"/>
    <mergeCell ref="N13:S13"/>
    <mergeCell ref="T17:V17"/>
    <mergeCell ref="A18:D18"/>
    <mergeCell ref="A1:V1"/>
    <mergeCell ref="A2:V2"/>
    <mergeCell ref="A3:V3"/>
    <mergeCell ref="P5:V5"/>
    <mergeCell ref="A7:D8"/>
    <mergeCell ref="E7:G8"/>
    <mergeCell ref="H7:J8"/>
    <mergeCell ref="K7:M8"/>
    <mergeCell ref="N7:S8"/>
    <mergeCell ref="T7:V8"/>
  </mergeCells>
  <pageMargins left="0.34" right="0.28000000000000003" top="0.36" bottom="0.55000000000000004" header="0.17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V62"/>
  <sheetViews>
    <sheetView topLeftCell="A23" workbookViewId="0">
      <selection activeCell="G59" sqref="G59"/>
    </sheetView>
  </sheetViews>
  <sheetFormatPr defaultRowHeight="12.75" x14ac:dyDescent="0.2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3" spans="1:22" x14ac:dyDescent="0.2">
      <c r="A3" s="72" t="s">
        <v>80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2" x14ac:dyDescent="0.2">
      <c r="A5" s="72" t="s">
        <v>30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</row>
    <row r="7" spans="1:22" x14ac:dyDescent="0.2">
      <c r="P7" s="67" t="s">
        <v>68</v>
      </c>
      <c r="Q7" s="67"/>
      <c r="R7" s="67"/>
      <c r="S7" s="67"/>
      <c r="T7" s="67"/>
      <c r="U7" s="67"/>
      <c r="V7" s="67"/>
    </row>
    <row r="8" spans="1:22" ht="13.5" thickBot="1" x14ac:dyDescent="0.25"/>
    <row r="9" spans="1:22" ht="13.5" customHeight="1" thickTop="1" x14ac:dyDescent="0.2">
      <c r="A9" s="89" t="s">
        <v>0</v>
      </c>
      <c r="B9" s="89"/>
      <c r="C9" s="89"/>
      <c r="D9" s="89"/>
      <c r="E9" s="89" t="s">
        <v>1</v>
      </c>
      <c r="F9" s="89"/>
      <c r="G9" s="89"/>
      <c r="H9" s="89" t="s">
        <v>2</v>
      </c>
      <c r="I9" s="89"/>
      <c r="J9" s="89"/>
      <c r="K9" s="91" t="s">
        <v>18</v>
      </c>
      <c r="L9" s="92"/>
      <c r="M9" s="93"/>
      <c r="N9" s="89" t="s">
        <v>19</v>
      </c>
      <c r="O9" s="89"/>
      <c r="P9" s="89"/>
      <c r="Q9" s="89"/>
      <c r="R9" s="89"/>
      <c r="S9" s="89"/>
      <c r="T9" s="91" t="s">
        <v>21</v>
      </c>
      <c r="U9" s="92"/>
      <c r="V9" s="93"/>
    </row>
    <row r="10" spans="1:22" ht="13.5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4"/>
      <c r="L10" s="95"/>
      <c r="M10" s="96"/>
      <c r="N10" s="90"/>
      <c r="O10" s="90"/>
      <c r="P10" s="90"/>
      <c r="Q10" s="90"/>
      <c r="R10" s="90"/>
      <c r="S10" s="90"/>
      <c r="T10" s="94"/>
      <c r="U10" s="95"/>
      <c r="V10" s="96"/>
    </row>
    <row r="11" spans="1:22" ht="13.5" thickTop="1" x14ac:dyDescent="0.2"/>
    <row r="13" spans="1:22" x14ac:dyDescent="0.2">
      <c r="A13" s="71" t="s">
        <v>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0">
        <f>E14+E15+E16+E17+E18</f>
        <v>8340</v>
      </c>
      <c r="U13" s="71"/>
      <c r="V13" s="71"/>
    </row>
    <row r="14" spans="1:22" x14ac:dyDescent="0.2">
      <c r="A14" s="85" t="s">
        <v>23</v>
      </c>
      <c r="B14" s="85"/>
      <c r="C14" s="85"/>
      <c r="D14" s="85"/>
      <c r="E14" s="86">
        <v>3500</v>
      </c>
      <c r="F14" s="86"/>
      <c r="G14" s="86"/>
      <c r="H14" s="87" t="s">
        <v>3</v>
      </c>
      <c r="I14" s="87"/>
      <c r="J14" s="87"/>
      <c r="K14" s="88" t="s">
        <v>5</v>
      </c>
      <c r="L14" s="88"/>
      <c r="M14" s="88"/>
      <c r="N14" s="85" t="s">
        <v>7</v>
      </c>
      <c r="O14" s="85"/>
      <c r="P14" s="85"/>
      <c r="Q14" s="85"/>
      <c r="R14" s="85"/>
      <c r="S14" s="85"/>
    </row>
    <row r="15" spans="1:22" x14ac:dyDescent="0.2">
      <c r="A15" s="85" t="s">
        <v>6</v>
      </c>
      <c r="B15" s="85"/>
      <c r="C15" s="85"/>
      <c r="D15" s="85"/>
      <c r="E15" s="86">
        <v>1000</v>
      </c>
      <c r="F15" s="86"/>
      <c r="G15" s="86"/>
      <c r="H15" s="87" t="s">
        <v>3</v>
      </c>
      <c r="I15" s="87"/>
      <c r="J15" s="87"/>
      <c r="K15" s="88" t="s">
        <v>5</v>
      </c>
      <c r="L15" s="88"/>
      <c r="M15" s="88"/>
      <c r="N15" s="85" t="s">
        <v>7</v>
      </c>
      <c r="O15" s="85"/>
      <c r="P15" s="85"/>
      <c r="Q15" s="85"/>
      <c r="R15" s="85"/>
      <c r="S15" s="85"/>
    </row>
    <row r="16" spans="1:22" x14ac:dyDescent="0.2">
      <c r="A16" s="85" t="s">
        <v>8</v>
      </c>
      <c r="B16" s="85"/>
      <c r="C16" s="85"/>
      <c r="D16" s="85"/>
      <c r="E16" s="86">
        <v>2000</v>
      </c>
      <c r="F16" s="86"/>
      <c r="G16" s="86"/>
      <c r="H16" s="87" t="s">
        <v>3</v>
      </c>
      <c r="I16" s="87"/>
      <c r="J16" s="87"/>
      <c r="K16" s="88" t="s">
        <v>5</v>
      </c>
      <c r="L16" s="88"/>
      <c r="M16" s="88"/>
      <c r="N16" s="85" t="s">
        <v>7</v>
      </c>
      <c r="O16" s="85"/>
      <c r="P16" s="85"/>
      <c r="Q16" s="85"/>
      <c r="R16" s="85"/>
      <c r="S16" s="85"/>
    </row>
    <row r="17" spans="1:22" x14ac:dyDescent="0.2">
      <c r="A17" s="85" t="s">
        <v>26</v>
      </c>
      <c r="B17" s="85"/>
      <c r="C17" s="85"/>
      <c r="D17" s="85"/>
      <c r="E17" s="86">
        <v>1090</v>
      </c>
      <c r="F17" s="86"/>
      <c r="G17" s="86"/>
      <c r="H17" s="87" t="s">
        <v>3</v>
      </c>
      <c r="I17" s="87"/>
      <c r="J17" s="87"/>
      <c r="K17" s="88" t="s">
        <v>5</v>
      </c>
      <c r="L17" s="88"/>
      <c r="M17" s="88"/>
      <c r="N17" s="85" t="s">
        <v>7</v>
      </c>
      <c r="O17" s="85"/>
      <c r="P17" s="85"/>
      <c r="Q17" s="85"/>
      <c r="R17" s="85"/>
      <c r="S17" s="85"/>
    </row>
    <row r="18" spans="1:22" x14ac:dyDescent="0.2">
      <c r="A18" s="85" t="s">
        <v>4</v>
      </c>
      <c r="B18" s="85"/>
      <c r="C18" s="85"/>
      <c r="D18" s="85"/>
      <c r="E18" s="86">
        <v>750</v>
      </c>
      <c r="F18" s="86"/>
      <c r="G18" s="86"/>
      <c r="H18" s="87" t="s">
        <v>3</v>
      </c>
      <c r="I18" s="87"/>
      <c r="J18" s="87"/>
      <c r="K18" s="88" t="s">
        <v>5</v>
      </c>
      <c r="L18" s="88"/>
      <c r="M18" s="88"/>
      <c r="N18" s="85" t="s">
        <v>7</v>
      </c>
      <c r="O18" s="85"/>
      <c r="P18" s="85"/>
      <c r="Q18" s="85"/>
      <c r="R18" s="85"/>
      <c r="S18" s="85"/>
    </row>
    <row r="19" spans="1:22" x14ac:dyDescent="0.2">
      <c r="A19" s="7"/>
      <c r="B19" s="7"/>
      <c r="C19" s="7"/>
      <c r="D19" s="7"/>
      <c r="E19" s="10"/>
      <c r="F19" s="10"/>
      <c r="G19" s="10"/>
      <c r="H19" s="8"/>
      <c r="I19" s="8"/>
      <c r="J19" s="8"/>
      <c r="K19" s="9"/>
      <c r="L19" s="9"/>
      <c r="M19" s="9"/>
      <c r="N19" s="7"/>
      <c r="O19" s="7"/>
      <c r="P19" s="7"/>
      <c r="Q19" s="7"/>
      <c r="R19" s="7"/>
      <c r="S19" s="7"/>
    </row>
    <row r="20" spans="1:22" x14ac:dyDescent="0.2">
      <c r="A20" s="71" t="s">
        <v>57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0">
        <f>E22+E21</f>
        <v>700</v>
      </c>
      <c r="U20" s="71"/>
      <c r="V20" s="71"/>
    </row>
    <row r="21" spans="1:22" x14ac:dyDescent="0.2">
      <c r="A21" s="85" t="s">
        <v>8</v>
      </c>
      <c r="B21" s="85"/>
      <c r="C21" s="85"/>
      <c r="D21" s="85"/>
      <c r="E21" s="86">
        <v>400</v>
      </c>
      <c r="F21" s="86"/>
      <c r="G21" s="86"/>
      <c r="H21" s="87" t="s">
        <v>3</v>
      </c>
      <c r="I21" s="87"/>
      <c r="J21" s="87"/>
      <c r="K21" s="88" t="s">
        <v>5</v>
      </c>
      <c r="L21" s="88"/>
      <c r="M21" s="88"/>
      <c r="N21" s="85" t="s">
        <v>57</v>
      </c>
      <c r="O21" s="85"/>
      <c r="P21" s="85"/>
      <c r="Q21" s="85"/>
      <c r="R21" s="85"/>
      <c r="S21" s="85"/>
    </row>
    <row r="22" spans="1:22" x14ac:dyDescent="0.2">
      <c r="A22" s="85" t="s">
        <v>26</v>
      </c>
      <c r="B22" s="85"/>
      <c r="C22" s="85"/>
      <c r="D22" s="85"/>
      <c r="E22" s="86">
        <v>300</v>
      </c>
      <c r="F22" s="86"/>
      <c r="G22" s="86"/>
      <c r="H22" s="87" t="s">
        <v>3</v>
      </c>
      <c r="I22" s="87"/>
      <c r="J22" s="87"/>
      <c r="K22" s="88" t="s">
        <v>5</v>
      </c>
      <c r="L22" s="88"/>
      <c r="M22" s="88"/>
      <c r="N22" s="85" t="s">
        <v>57</v>
      </c>
      <c r="O22" s="85"/>
      <c r="P22" s="85"/>
      <c r="Q22" s="85"/>
      <c r="R22" s="85"/>
      <c r="S22" s="85"/>
    </row>
    <row r="23" spans="1:22" x14ac:dyDescent="0.2">
      <c r="A23" s="7"/>
      <c r="B23" s="7"/>
      <c r="C23" s="7"/>
      <c r="D23" s="7"/>
      <c r="E23" s="10"/>
      <c r="F23" s="10"/>
      <c r="G23" s="10"/>
      <c r="H23" s="8"/>
      <c r="I23" s="8"/>
      <c r="J23" s="8"/>
      <c r="K23" s="9"/>
      <c r="L23" s="9"/>
      <c r="M23" s="9"/>
      <c r="N23" s="7"/>
      <c r="O23" s="7"/>
      <c r="P23" s="7"/>
      <c r="Q23" s="7"/>
      <c r="R23" s="7"/>
      <c r="S23" s="7"/>
    </row>
    <row r="24" spans="1:22" x14ac:dyDescent="0.2">
      <c r="A24" s="7"/>
      <c r="B24" s="7"/>
      <c r="C24" s="7"/>
      <c r="D24" s="7"/>
      <c r="E24" s="10"/>
      <c r="F24" s="10"/>
      <c r="G24" s="10"/>
      <c r="H24" s="8"/>
      <c r="I24" s="8"/>
      <c r="J24" s="8"/>
      <c r="K24" s="9"/>
      <c r="L24" s="9"/>
      <c r="M24" s="9"/>
      <c r="N24" s="7"/>
      <c r="O24" s="7"/>
      <c r="P24" s="7"/>
      <c r="Q24" s="7"/>
      <c r="R24" s="7"/>
      <c r="S24" s="7"/>
    </row>
    <row r="25" spans="1:22" x14ac:dyDescent="0.2">
      <c r="A25" s="71" t="s">
        <v>28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0">
        <f>E26+E28+E29+E27</f>
        <v>3100</v>
      </c>
      <c r="U25" s="71"/>
      <c r="V25" s="71"/>
    </row>
    <row r="26" spans="1:22" x14ac:dyDescent="0.2">
      <c r="A26" s="85" t="s">
        <v>23</v>
      </c>
      <c r="B26" s="85"/>
      <c r="C26" s="85"/>
      <c r="D26" s="85"/>
      <c r="E26" s="86">
        <v>1000</v>
      </c>
      <c r="F26" s="86"/>
      <c r="G26" s="86"/>
      <c r="H26" s="87" t="s">
        <v>3</v>
      </c>
      <c r="I26" s="87"/>
      <c r="J26" s="87"/>
      <c r="K26" s="88" t="s">
        <v>5</v>
      </c>
      <c r="L26" s="88"/>
      <c r="M26" s="88"/>
      <c r="N26" s="85" t="s">
        <v>28</v>
      </c>
      <c r="O26" s="85"/>
      <c r="P26" s="85"/>
      <c r="Q26" s="85"/>
      <c r="R26" s="85"/>
      <c r="S26" s="85"/>
    </row>
    <row r="27" spans="1:22" x14ac:dyDescent="0.2">
      <c r="A27" s="85" t="s">
        <v>8</v>
      </c>
      <c r="B27" s="85"/>
      <c r="C27" s="85"/>
      <c r="D27" s="85"/>
      <c r="E27" s="86">
        <v>500</v>
      </c>
      <c r="F27" s="86"/>
      <c r="G27" s="86"/>
      <c r="H27" s="87" t="s">
        <v>3</v>
      </c>
      <c r="I27" s="87"/>
      <c r="J27" s="87"/>
      <c r="K27" s="88" t="s">
        <v>5</v>
      </c>
      <c r="L27" s="88"/>
      <c r="M27" s="88"/>
      <c r="N27" s="85" t="s">
        <v>28</v>
      </c>
      <c r="O27" s="85"/>
      <c r="P27" s="85"/>
      <c r="Q27" s="85"/>
      <c r="R27" s="85"/>
      <c r="S27" s="85"/>
    </row>
    <row r="28" spans="1:22" x14ac:dyDescent="0.2">
      <c r="A28" s="85" t="s">
        <v>26</v>
      </c>
      <c r="B28" s="85"/>
      <c r="C28" s="85"/>
      <c r="D28" s="85"/>
      <c r="E28" s="86">
        <v>600</v>
      </c>
      <c r="F28" s="86"/>
      <c r="G28" s="86"/>
      <c r="H28" s="87" t="s">
        <v>3</v>
      </c>
      <c r="I28" s="87"/>
      <c r="J28" s="87"/>
      <c r="K28" s="88" t="s">
        <v>5</v>
      </c>
      <c r="L28" s="88"/>
      <c r="M28" s="88"/>
      <c r="N28" s="85" t="s">
        <v>28</v>
      </c>
      <c r="O28" s="85"/>
      <c r="P28" s="85"/>
      <c r="Q28" s="85"/>
      <c r="R28" s="85"/>
      <c r="S28" s="85"/>
    </row>
    <row r="29" spans="1:22" x14ac:dyDescent="0.2">
      <c r="A29" s="85" t="s">
        <v>4</v>
      </c>
      <c r="B29" s="85"/>
      <c r="C29" s="85"/>
      <c r="D29" s="85"/>
      <c r="E29" s="86">
        <v>1000</v>
      </c>
      <c r="F29" s="86"/>
      <c r="G29" s="86"/>
      <c r="H29" s="87" t="s">
        <v>3</v>
      </c>
      <c r="I29" s="87"/>
      <c r="J29" s="87"/>
      <c r="K29" s="88" t="s">
        <v>5</v>
      </c>
      <c r="L29" s="88"/>
      <c r="M29" s="88"/>
      <c r="N29" s="85" t="s">
        <v>28</v>
      </c>
      <c r="O29" s="85"/>
      <c r="P29" s="85"/>
      <c r="Q29" s="85"/>
      <c r="R29" s="85"/>
      <c r="S29" s="85"/>
    </row>
    <row r="30" spans="1:22" x14ac:dyDescent="0.2">
      <c r="A30" s="7"/>
      <c r="B30" s="7"/>
      <c r="C30" s="7"/>
      <c r="D30" s="7"/>
      <c r="E30" s="10"/>
      <c r="F30" s="10"/>
      <c r="G30" s="10"/>
      <c r="H30" s="8"/>
      <c r="I30" s="8"/>
      <c r="J30" s="8"/>
      <c r="K30" s="9"/>
      <c r="L30" s="9"/>
      <c r="M30" s="9"/>
      <c r="N30" s="7"/>
      <c r="O30" s="7"/>
      <c r="P30" s="7"/>
      <c r="Q30" s="7"/>
      <c r="R30" s="7"/>
      <c r="S30" s="7"/>
    </row>
    <row r="31" spans="1:22" x14ac:dyDescent="0.2">
      <c r="A31" s="7"/>
      <c r="B31" s="7"/>
      <c r="C31" s="7"/>
      <c r="D31" s="7"/>
      <c r="E31" s="10"/>
      <c r="F31" s="10"/>
      <c r="G31" s="10"/>
      <c r="H31" s="8"/>
      <c r="I31" s="8"/>
      <c r="J31" s="8"/>
      <c r="K31" s="9"/>
      <c r="L31" s="9"/>
      <c r="M31" s="9"/>
      <c r="N31" s="14"/>
      <c r="O31" s="14"/>
      <c r="P31" s="14"/>
      <c r="Q31" s="14"/>
      <c r="R31" s="14"/>
      <c r="S31" s="14"/>
    </row>
    <row r="32" spans="1:22" x14ac:dyDescent="0.2">
      <c r="A32" s="71" t="s">
        <v>50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0">
        <f>E33+E34+E35+E36+E37</f>
        <v>200</v>
      </c>
      <c r="U32" s="71"/>
      <c r="V32" s="71"/>
    </row>
    <row r="33" spans="1:22" x14ac:dyDescent="0.2">
      <c r="A33" s="85" t="s">
        <v>23</v>
      </c>
      <c r="B33" s="85"/>
      <c r="C33" s="85"/>
      <c r="D33" s="85"/>
      <c r="E33" s="86">
        <v>50</v>
      </c>
      <c r="F33" s="86"/>
      <c r="G33" s="86"/>
      <c r="H33" s="87" t="s">
        <v>3</v>
      </c>
      <c r="I33" s="87"/>
      <c r="J33" s="87"/>
      <c r="K33" s="88" t="s">
        <v>5</v>
      </c>
      <c r="L33" s="88"/>
      <c r="M33" s="88"/>
      <c r="N33" s="99" t="s">
        <v>50</v>
      </c>
      <c r="O33" s="100"/>
      <c r="P33" s="100"/>
      <c r="Q33" s="100"/>
      <c r="R33" s="100"/>
      <c r="S33" s="101"/>
    </row>
    <row r="34" spans="1:22" x14ac:dyDescent="0.2">
      <c r="A34" s="85" t="s">
        <v>6</v>
      </c>
      <c r="B34" s="85"/>
      <c r="C34" s="85"/>
      <c r="D34" s="85"/>
      <c r="E34" s="86">
        <v>25</v>
      </c>
      <c r="F34" s="86"/>
      <c r="G34" s="86"/>
      <c r="H34" s="87" t="s">
        <v>3</v>
      </c>
      <c r="I34" s="87"/>
      <c r="J34" s="87"/>
      <c r="K34" s="88" t="s">
        <v>5</v>
      </c>
      <c r="L34" s="88"/>
      <c r="M34" s="88"/>
      <c r="N34" s="99" t="s">
        <v>50</v>
      </c>
      <c r="O34" s="100"/>
      <c r="P34" s="100"/>
      <c r="Q34" s="100"/>
      <c r="R34" s="100"/>
      <c r="S34" s="101"/>
    </row>
    <row r="35" spans="1:22" x14ac:dyDescent="0.2">
      <c r="A35" s="85" t="s">
        <v>8</v>
      </c>
      <c r="B35" s="85"/>
      <c r="C35" s="85"/>
      <c r="D35" s="85"/>
      <c r="E35" s="86">
        <v>50</v>
      </c>
      <c r="F35" s="86"/>
      <c r="G35" s="86"/>
      <c r="H35" s="87" t="s">
        <v>3</v>
      </c>
      <c r="I35" s="87"/>
      <c r="J35" s="87"/>
      <c r="K35" s="88" t="s">
        <v>5</v>
      </c>
      <c r="L35" s="88"/>
      <c r="M35" s="88"/>
      <c r="N35" s="99" t="s">
        <v>50</v>
      </c>
      <c r="O35" s="100"/>
      <c r="P35" s="100"/>
      <c r="Q35" s="100"/>
      <c r="R35" s="100"/>
      <c r="S35" s="101"/>
    </row>
    <row r="36" spans="1:22" x14ac:dyDescent="0.2">
      <c r="A36" s="85" t="s">
        <v>26</v>
      </c>
      <c r="B36" s="85"/>
      <c r="C36" s="85"/>
      <c r="D36" s="85"/>
      <c r="E36" s="86">
        <v>50</v>
      </c>
      <c r="F36" s="86"/>
      <c r="G36" s="86"/>
      <c r="H36" s="87" t="s">
        <v>3</v>
      </c>
      <c r="I36" s="87"/>
      <c r="J36" s="87"/>
      <c r="K36" s="88" t="s">
        <v>5</v>
      </c>
      <c r="L36" s="88"/>
      <c r="M36" s="88"/>
      <c r="N36" s="99" t="s">
        <v>50</v>
      </c>
      <c r="O36" s="100"/>
      <c r="P36" s="100"/>
      <c r="Q36" s="100"/>
      <c r="R36" s="100"/>
      <c r="S36" s="101"/>
    </row>
    <row r="37" spans="1:22" x14ac:dyDescent="0.2">
      <c r="A37" s="85" t="s">
        <v>4</v>
      </c>
      <c r="B37" s="85"/>
      <c r="C37" s="85"/>
      <c r="D37" s="85"/>
      <c r="E37" s="86">
        <v>25</v>
      </c>
      <c r="F37" s="86"/>
      <c r="G37" s="86"/>
      <c r="H37" s="87" t="s">
        <v>3</v>
      </c>
      <c r="I37" s="87"/>
      <c r="J37" s="87"/>
      <c r="K37" s="88" t="s">
        <v>5</v>
      </c>
      <c r="L37" s="88"/>
      <c r="M37" s="88"/>
      <c r="N37" s="99" t="s">
        <v>50</v>
      </c>
      <c r="O37" s="100"/>
      <c r="P37" s="100"/>
      <c r="Q37" s="100"/>
      <c r="R37" s="100"/>
      <c r="S37" s="101"/>
    </row>
    <row r="38" spans="1:22" x14ac:dyDescent="0.2">
      <c r="A38" s="7"/>
      <c r="B38" s="7"/>
      <c r="C38" s="7"/>
      <c r="D38" s="7"/>
      <c r="E38" s="24"/>
      <c r="F38" s="24"/>
      <c r="G38" s="24"/>
      <c r="H38" s="8"/>
      <c r="I38" s="8"/>
      <c r="J38" s="8"/>
      <c r="K38" s="9"/>
      <c r="L38" s="9"/>
      <c r="M38" s="9"/>
      <c r="N38" s="14"/>
      <c r="O38" s="14"/>
      <c r="P38" s="14"/>
      <c r="Q38" s="14"/>
      <c r="R38" s="14"/>
      <c r="S38" s="14"/>
    </row>
    <row r="39" spans="1:22" x14ac:dyDescent="0.2">
      <c r="A39" s="7"/>
      <c r="B39" s="7"/>
      <c r="C39" s="7"/>
      <c r="D39" s="7"/>
      <c r="E39" s="24"/>
      <c r="F39" s="24"/>
      <c r="G39" s="24"/>
      <c r="H39" s="8"/>
      <c r="I39" s="8"/>
      <c r="J39" s="8"/>
      <c r="K39" s="9"/>
      <c r="L39" s="9"/>
      <c r="M39" s="9"/>
      <c r="N39" s="14"/>
      <c r="O39" s="14"/>
      <c r="P39" s="14"/>
      <c r="Q39" s="14"/>
      <c r="R39" s="14"/>
      <c r="S39" s="14"/>
    </row>
    <row r="40" spans="1:22" x14ac:dyDescent="0.2">
      <c r="A40" s="71" t="s">
        <v>76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0">
        <f>E41+E44+E42+E43</f>
        <v>3972</v>
      </c>
      <c r="U40" s="71"/>
      <c r="V40" s="71"/>
    </row>
    <row r="41" spans="1:22" x14ac:dyDescent="0.2">
      <c r="A41" s="85" t="s">
        <v>23</v>
      </c>
      <c r="B41" s="85"/>
      <c r="C41" s="85"/>
      <c r="D41" s="85"/>
      <c r="E41" s="86">
        <v>1300</v>
      </c>
      <c r="F41" s="86"/>
      <c r="G41" s="86"/>
      <c r="H41" s="87" t="s">
        <v>3</v>
      </c>
      <c r="I41" s="87"/>
      <c r="J41" s="87"/>
      <c r="K41" s="88" t="s">
        <v>5</v>
      </c>
      <c r="L41" s="88"/>
      <c r="M41" s="88"/>
      <c r="N41" s="99" t="s">
        <v>76</v>
      </c>
      <c r="O41" s="100"/>
      <c r="P41" s="100"/>
      <c r="Q41" s="100"/>
      <c r="R41" s="100"/>
      <c r="S41" s="101"/>
    </row>
    <row r="42" spans="1:22" x14ac:dyDescent="0.2">
      <c r="A42" s="85" t="s">
        <v>6</v>
      </c>
      <c r="B42" s="85"/>
      <c r="C42" s="85"/>
      <c r="D42" s="85"/>
      <c r="E42" s="86">
        <v>600</v>
      </c>
      <c r="F42" s="86"/>
      <c r="G42" s="86"/>
      <c r="H42" s="87" t="s">
        <v>3</v>
      </c>
      <c r="I42" s="87"/>
      <c r="J42" s="87"/>
      <c r="K42" s="88" t="s">
        <v>5</v>
      </c>
      <c r="L42" s="88"/>
      <c r="M42" s="88"/>
      <c r="N42" s="99" t="s">
        <v>76</v>
      </c>
      <c r="O42" s="100"/>
      <c r="P42" s="100"/>
      <c r="Q42" s="100"/>
      <c r="R42" s="100"/>
      <c r="S42" s="101"/>
    </row>
    <row r="43" spans="1:22" x14ac:dyDescent="0.2">
      <c r="A43" s="85" t="s">
        <v>8</v>
      </c>
      <c r="B43" s="85"/>
      <c r="C43" s="85"/>
      <c r="D43" s="85"/>
      <c r="E43" s="86">
        <v>1772</v>
      </c>
      <c r="F43" s="86"/>
      <c r="G43" s="86"/>
      <c r="H43" s="87" t="s">
        <v>3</v>
      </c>
      <c r="I43" s="87"/>
      <c r="J43" s="87"/>
      <c r="K43" s="88" t="s">
        <v>5</v>
      </c>
      <c r="L43" s="88"/>
      <c r="M43" s="88"/>
      <c r="N43" s="99" t="s">
        <v>76</v>
      </c>
      <c r="O43" s="100"/>
      <c r="P43" s="100"/>
      <c r="Q43" s="100"/>
      <c r="R43" s="100"/>
      <c r="S43" s="101"/>
    </row>
    <row r="44" spans="1:22" x14ac:dyDescent="0.2">
      <c r="A44" s="85" t="s">
        <v>26</v>
      </c>
      <c r="B44" s="85"/>
      <c r="C44" s="85"/>
      <c r="D44" s="85"/>
      <c r="E44" s="86">
        <v>300</v>
      </c>
      <c r="F44" s="86"/>
      <c r="G44" s="86"/>
      <c r="H44" s="87" t="s">
        <v>3</v>
      </c>
      <c r="I44" s="87"/>
      <c r="J44" s="87"/>
      <c r="K44" s="88" t="s">
        <v>5</v>
      </c>
      <c r="L44" s="88"/>
      <c r="M44" s="88"/>
      <c r="N44" s="99" t="s">
        <v>76</v>
      </c>
      <c r="O44" s="100"/>
      <c r="P44" s="100"/>
      <c r="Q44" s="100"/>
      <c r="R44" s="100"/>
      <c r="S44" s="101"/>
    </row>
    <row r="45" spans="1:22" x14ac:dyDescent="0.2">
      <c r="A45" s="7"/>
      <c r="B45" s="7"/>
      <c r="C45" s="7"/>
      <c r="D45" s="7"/>
      <c r="E45" s="10"/>
      <c r="F45" s="10"/>
      <c r="G45" s="10"/>
      <c r="H45" s="8"/>
      <c r="I45" s="8"/>
      <c r="J45" s="8"/>
      <c r="K45" s="9"/>
      <c r="L45" s="9"/>
      <c r="M45" s="9"/>
      <c r="N45" s="14"/>
      <c r="O45" s="14"/>
      <c r="P45" s="14"/>
      <c r="Q45" s="14"/>
      <c r="R45" s="14"/>
      <c r="S45" s="14"/>
    </row>
    <row r="46" spans="1:22" x14ac:dyDescent="0.2">
      <c r="A46" s="71" t="s">
        <v>91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0">
        <f>E47</f>
        <v>500</v>
      </c>
      <c r="U46" s="71"/>
      <c r="V46" s="71"/>
    </row>
    <row r="47" spans="1:22" x14ac:dyDescent="0.2">
      <c r="A47" s="85" t="s">
        <v>6</v>
      </c>
      <c r="B47" s="85"/>
      <c r="C47" s="85"/>
      <c r="D47" s="85"/>
      <c r="E47" s="86">
        <v>500</v>
      </c>
      <c r="F47" s="86"/>
      <c r="G47" s="86"/>
      <c r="H47" s="87" t="s">
        <v>3</v>
      </c>
      <c r="I47" s="87"/>
      <c r="J47" s="87"/>
      <c r="K47" s="88" t="s">
        <v>5</v>
      </c>
      <c r="L47" s="88"/>
      <c r="M47" s="88"/>
      <c r="N47" s="99" t="s">
        <v>91</v>
      </c>
      <c r="O47" s="100"/>
      <c r="P47" s="100"/>
      <c r="Q47" s="100"/>
      <c r="R47" s="100"/>
      <c r="S47" s="101"/>
    </row>
    <row r="48" spans="1:22" x14ac:dyDescent="0.2">
      <c r="A48" s="7"/>
      <c r="B48" s="7"/>
      <c r="C48" s="7"/>
      <c r="D48" s="7"/>
      <c r="E48" s="24"/>
      <c r="F48" s="24"/>
      <c r="G48" s="24"/>
      <c r="H48" s="8"/>
      <c r="I48" s="8"/>
      <c r="J48" s="8"/>
      <c r="K48" s="9"/>
      <c r="L48" s="9"/>
      <c r="M48" s="9"/>
      <c r="N48" s="14"/>
      <c r="O48" s="14"/>
      <c r="P48" s="14"/>
      <c r="Q48" s="14"/>
      <c r="R48" s="14"/>
      <c r="S48" s="14"/>
    </row>
    <row r="49" spans="1:22" x14ac:dyDescent="0.2">
      <c r="A49" s="71" t="s">
        <v>92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0">
        <f>E50</f>
        <v>1500</v>
      </c>
      <c r="U49" s="71"/>
      <c r="V49" s="71"/>
    </row>
    <row r="50" spans="1:22" x14ac:dyDescent="0.2">
      <c r="A50" s="85" t="s">
        <v>6</v>
      </c>
      <c r="B50" s="85"/>
      <c r="C50" s="85"/>
      <c r="D50" s="85"/>
      <c r="E50" s="86">
        <v>1500</v>
      </c>
      <c r="F50" s="86"/>
      <c r="G50" s="86"/>
      <c r="H50" s="87" t="s">
        <v>3</v>
      </c>
      <c r="I50" s="87"/>
      <c r="J50" s="87"/>
      <c r="K50" s="88" t="s">
        <v>5</v>
      </c>
      <c r="L50" s="88"/>
      <c r="M50" s="88"/>
      <c r="N50" s="99" t="s">
        <v>92</v>
      </c>
      <c r="O50" s="100"/>
      <c r="P50" s="100"/>
      <c r="Q50" s="100"/>
      <c r="R50" s="100"/>
      <c r="S50" s="101"/>
    </row>
    <row r="51" spans="1:22" ht="13.5" thickBot="1" x14ac:dyDescent="0.25"/>
    <row r="52" spans="1:22" ht="13.5" thickTop="1" x14ac:dyDescent="0.2">
      <c r="A52" s="73" t="s">
        <v>33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5"/>
      <c r="T52" s="79">
        <f>T13+T20+T25+T32+T40+T46+T49</f>
        <v>18312</v>
      </c>
      <c r="U52" s="80"/>
      <c r="V52" s="81"/>
    </row>
    <row r="53" spans="1:22" ht="13.5" thickBot="1" x14ac:dyDescent="0.25">
      <c r="A53" s="76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8"/>
      <c r="T53" s="82"/>
      <c r="U53" s="83"/>
      <c r="V53" s="84"/>
    </row>
    <row r="54" spans="1:22" ht="13.5" thickTop="1" x14ac:dyDescent="0.2">
      <c r="T54" s="127">
        <f>T52</f>
        <v>18312</v>
      </c>
      <c r="U54" s="128"/>
      <c r="V54" s="128"/>
    </row>
    <row r="57" spans="1:22" x14ac:dyDescent="0.2">
      <c r="T57" s="125">
        <f>T52</f>
        <v>18312</v>
      </c>
      <c r="U57" s="126"/>
      <c r="V57" s="126"/>
    </row>
    <row r="58" spans="1:22" ht="15" x14ac:dyDescent="0.2">
      <c r="A58" s="54" t="s">
        <v>99</v>
      </c>
      <c r="B58" s="54"/>
      <c r="C58" s="54"/>
      <c r="D58" s="54"/>
      <c r="N58" s="53" t="s">
        <v>11</v>
      </c>
      <c r="O58" s="53"/>
      <c r="P58" s="53"/>
      <c r="Q58" s="53"/>
      <c r="R58" s="53"/>
      <c r="S58" s="53"/>
    </row>
    <row r="59" spans="1:22" x14ac:dyDescent="0.2">
      <c r="N59" s="72" t="s">
        <v>12</v>
      </c>
      <c r="O59" s="72"/>
      <c r="P59" s="72"/>
      <c r="Q59" s="72"/>
      <c r="R59" s="72"/>
      <c r="S59" s="72"/>
    </row>
    <row r="61" spans="1:22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">
      <c r="A62" s="53" t="s">
        <v>67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</sheetData>
  <mergeCells count="143">
    <mergeCell ref="A43:D43"/>
    <mergeCell ref="E43:G43"/>
    <mergeCell ref="H43:J43"/>
    <mergeCell ref="K43:M43"/>
    <mergeCell ref="N43:S43"/>
    <mergeCell ref="A49:S49"/>
    <mergeCell ref="T49:V49"/>
    <mergeCell ref="A50:D50"/>
    <mergeCell ref="E50:G50"/>
    <mergeCell ref="H50:J50"/>
    <mergeCell ref="K50:M50"/>
    <mergeCell ref="N50:S50"/>
    <mergeCell ref="A40:S40"/>
    <mergeCell ref="T40:V40"/>
    <mergeCell ref="A41:D41"/>
    <mergeCell ref="E41:G41"/>
    <mergeCell ref="H41:J41"/>
    <mergeCell ref="K41:M41"/>
    <mergeCell ref="N41:S41"/>
    <mergeCell ref="A47:D47"/>
    <mergeCell ref="E47:G47"/>
    <mergeCell ref="H47:J47"/>
    <mergeCell ref="K47:M47"/>
    <mergeCell ref="N47:S47"/>
    <mergeCell ref="A46:S46"/>
    <mergeCell ref="T46:V46"/>
    <mergeCell ref="A44:D44"/>
    <mergeCell ref="E44:G44"/>
    <mergeCell ref="H44:J44"/>
    <mergeCell ref="K44:M44"/>
    <mergeCell ref="N44:S44"/>
    <mergeCell ref="A42:D42"/>
    <mergeCell ref="E42:G42"/>
    <mergeCell ref="H42:J42"/>
    <mergeCell ref="K42:M42"/>
    <mergeCell ref="N42:S42"/>
    <mergeCell ref="A20:S20"/>
    <mergeCell ref="T20:V20"/>
    <mergeCell ref="A22:D22"/>
    <mergeCell ref="E22:G22"/>
    <mergeCell ref="H22:J22"/>
    <mergeCell ref="K22:M22"/>
    <mergeCell ref="N22:S22"/>
    <mergeCell ref="A21:D21"/>
    <mergeCell ref="E21:G21"/>
    <mergeCell ref="H21:J21"/>
    <mergeCell ref="K21:M21"/>
    <mergeCell ref="N21:S21"/>
    <mergeCell ref="A35:D35"/>
    <mergeCell ref="E35:G35"/>
    <mergeCell ref="H35:J35"/>
    <mergeCell ref="K35:M35"/>
    <mergeCell ref="N35:S35"/>
    <mergeCell ref="A34:D34"/>
    <mergeCell ref="E34:G34"/>
    <mergeCell ref="H34:J34"/>
    <mergeCell ref="K34:M34"/>
    <mergeCell ref="N34:S34"/>
    <mergeCell ref="E28:G28"/>
    <mergeCell ref="H28:J28"/>
    <mergeCell ref="K28:M28"/>
    <mergeCell ref="N28:S28"/>
    <mergeCell ref="T25:V25"/>
    <mergeCell ref="H29:J29"/>
    <mergeCell ref="A26:D26"/>
    <mergeCell ref="E26:G26"/>
    <mergeCell ref="H26:J26"/>
    <mergeCell ref="K29:M29"/>
    <mergeCell ref="A29:D29"/>
    <mergeCell ref="E29:G29"/>
    <mergeCell ref="K26:M26"/>
    <mergeCell ref="N26:S26"/>
    <mergeCell ref="N29:S29"/>
    <mergeCell ref="A25:S25"/>
    <mergeCell ref="A28:D28"/>
    <mergeCell ref="A27:D27"/>
    <mergeCell ref="E27:G27"/>
    <mergeCell ref="H27:J27"/>
    <mergeCell ref="K27:M27"/>
    <mergeCell ref="N27:S27"/>
    <mergeCell ref="A62:V62"/>
    <mergeCell ref="T57:V57"/>
    <mergeCell ref="T54:V54"/>
    <mergeCell ref="A32:S32"/>
    <mergeCell ref="T32:V32"/>
    <mergeCell ref="A33:D33"/>
    <mergeCell ref="E33:G33"/>
    <mergeCell ref="H33:J33"/>
    <mergeCell ref="K33:M33"/>
    <mergeCell ref="N33:S33"/>
    <mergeCell ref="A61:V61"/>
    <mergeCell ref="A52:S53"/>
    <mergeCell ref="T52:V53"/>
    <mergeCell ref="A58:D58"/>
    <mergeCell ref="N58:S58"/>
    <mergeCell ref="N59:S59"/>
    <mergeCell ref="H36:J36"/>
    <mergeCell ref="K36:M36"/>
    <mergeCell ref="N36:S36"/>
    <mergeCell ref="A37:D37"/>
    <mergeCell ref="E37:G37"/>
    <mergeCell ref="H37:J37"/>
    <mergeCell ref="K37:M37"/>
    <mergeCell ref="N37:S37"/>
    <mergeCell ref="N15:S15"/>
    <mergeCell ref="A14:D14"/>
    <mergeCell ref="E14:G14"/>
    <mergeCell ref="H14:J14"/>
    <mergeCell ref="K14:M14"/>
    <mergeCell ref="N16:S16"/>
    <mergeCell ref="A16:D16"/>
    <mergeCell ref="E16:G16"/>
    <mergeCell ref="A17:D17"/>
    <mergeCell ref="E17:G17"/>
    <mergeCell ref="H17:J17"/>
    <mergeCell ref="K17:M17"/>
    <mergeCell ref="N17:S17"/>
    <mergeCell ref="H16:J16"/>
    <mergeCell ref="K16:M16"/>
    <mergeCell ref="A36:D36"/>
    <mergeCell ref="E36:G36"/>
    <mergeCell ref="A5:V5"/>
    <mergeCell ref="A3:V3"/>
    <mergeCell ref="A1:V1"/>
    <mergeCell ref="P7:V7"/>
    <mergeCell ref="N9:S10"/>
    <mergeCell ref="T9:V10"/>
    <mergeCell ref="A13:S13"/>
    <mergeCell ref="T13:V13"/>
    <mergeCell ref="A9:D10"/>
    <mergeCell ref="E9:G10"/>
    <mergeCell ref="H9:J10"/>
    <mergeCell ref="K9:M10"/>
    <mergeCell ref="N18:S18"/>
    <mergeCell ref="A18:D18"/>
    <mergeCell ref="E18:G18"/>
    <mergeCell ref="H18:J18"/>
    <mergeCell ref="K18:M18"/>
    <mergeCell ref="N14:S14"/>
    <mergeCell ref="A15:D15"/>
    <mergeCell ref="E15:G15"/>
    <mergeCell ref="H15:J15"/>
    <mergeCell ref="K15:M15"/>
  </mergeCells>
  <phoneticPr fontId="0" type="noConversion"/>
  <pageMargins left="0.39370078740157483" right="0.39370078740157483" top="0.38" bottom="0.41" header="0.24" footer="0.28000000000000003"/>
  <pageSetup paperSize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V56"/>
  <sheetViews>
    <sheetView topLeftCell="A22" workbookViewId="0">
      <selection activeCell="I31" sqref="I31"/>
    </sheetView>
  </sheetViews>
  <sheetFormatPr defaultRowHeight="12.75" x14ac:dyDescent="0.2"/>
  <cols>
    <col min="1" max="2" width="9.140625" style="2"/>
    <col min="3" max="3" width="9.28515625" style="2" customWidth="1"/>
    <col min="4" max="21" width="9.140625" style="2"/>
    <col min="22" max="22" width="10.140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3" spans="1:22" x14ac:dyDescent="0.2">
      <c r="A3" s="72" t="s">
        <v>80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2" x14ac:dyDescent="0.2">
      <c r="A5" s="72" t="s">
        <v>31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</row>
    <row r="7" spans="1:22" x14ac:dyDescent="0.2">
      <c r="P7" s="67" t="s">
        <v>79</v>
      </c>
      <c r="Q7" s="67"/>
      <c r="R7" s="67"/>
      <c r="S7" s="67"/>
      <c r="T7" s="67"/>
      <c r="U7" s="67"/>
      <c r="V7" s="67"/>
    </row>
    <row r="8" spans="1:22" ht="13.5" thickBot="1" x14ac:dyDescent="0.25"/>
    <row r="9" spans="1:22" ht="13.5" customHeight="1" thickTop="1" x14ac:dyDescent="0.2">
      <c r="A9" s="89" t="s">
        <v>0</v>
      </c>
      <c r="B9" s="89"/>
      <c r="C9" s="89"/>
      <c r="D9" s="89"/>
      <c r="E9" s="89" t="s">
        <v>1</v>
      </c>
      <c r="F9" s="89"/>
      <c r="G9" s="89"/>
      <c r="H9" s="89" t="s">
        <v>2</v>
      </c>
      <c r="I9" s="89"/>
      <c r="J9" s="89"/>
      <c r="K9" s="91" t="s">
        <v>18</v>
      </c>
      <c r="L9" s="92"/>
      <c r="M9" s="93"/>
      <c r="N9" s="89" t="s">
        <v>19</v>
      </c>
      <c r="O9" s="89"/>
      <c r="P9" s="89"/>
      <c r="Q9" s="89"/>
      <c r="R9" s="89"/>
      <c r="S9" s="89"/>
      <c r="T9" s="91" t="s">
        <v>21</v>
      </c>
      <c r="U9" s="92"/>
      <c r="V9" s="93"/>
    </row>
    <row r="10" spans="1:22" ht="13.5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4"/>
      <c r="L10" s="95"/>
      <c r="M10" s="96"/>
      <c r="N10" s="90"/>
      <c r="O10" s="90"/>
      <c r="P10" s="90"/>
      <c r="Q10" s="90"/>
      <c r="R10" s="90"/>
      <c r="S10" s="90"/>
      <c r="T10" s="94"/>
      <c r="U10" s="95"/>
      <c r="V10" s="96"/>
    </row>
    <row r="11" spans="1:22" ht="13.5" thickTop="1" x14ac:dyDescent="0.2"/>
    <row r="13" spans="1:22" x14ac:dyDescent="0.2">
      <c r="A13" s="71" t="s">
        <v>94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0">
        <f>E14</f>
        <v>1500</v>
      </c>
      <c r="U13" s="71"/>
      <c r="V13" s="71"/>
    </row>
    <row r="14" spans="1:22" x14ac:dyDescent="0.2">
      <c r="A14" s="116" t="s">
        <v>8</v>
      </c>
      <c r="B14" s="116"/>
      <c r="C14" s="116"/>
      <c r="D14" s="116"/>
      <c r="E14" s="145">
        <v>1500</v>
      </c>
      <c r="F14" s="146"/>
      <c r="G14" s="147"/>
      <c r="H14" s="139" t="s">
        <v>3</v>
      </c>
      <c r="I14" s="140"/>
      <c r="J14" s="141"/>
      <c r="K14" s="133" t="s">
        <v>5</v>
      </c>
      <c r="L14" s="134"/>
      <c r="M14" s="135"/>
      <c r="N14" s="151" t="s">
        <v>7</v>
      </c>
      <c r="O14" s="152"/>
      <c r="P14" s="152"/>
      <c r="Q14" s="152"/>
      <c r="R14" s="152"/>
      <c r="S14" s="153"/>
    </row>
    <row r="15" spans="1:22" x14ac:dyDescent="0.2">
      <c r="A15" s="116"/>
      <c r="B15" s="116"/>
      <c r="C15" s="116"/>
      <c r="D15" s="116"/>
      <c r="E15" s="148"/>
      <c r="F15" s="149"/>
      <c r="G15" s="150"/>
      <c r="H15" s="142"/>
      <c r="I15" s="143"/>
      <c r="J15" s="144"/>
      <c r="K15" s="136"/>
      <c r="L15" s="137"/>
      <c r="M15" s="138"/>
      <c r="N15" s="154"/>
      <c r="O15" s="155"/>
      <c r="P15" s="155"/>
      <c r="Q15" s="155"/>
      <c r="R15" s="155"/>
      <c r="S15" s="156"/>
    </row>
    <row r="16" spans="1:22" x14ac:dyDescent="0.2">
      <c r="A16" s="7"/>
      <c r="B16" s="7"/>
      <c r="C16" s="7"/>
      <c r="D16" s="7"/>
      <c r="E16" s="10"/>
      <c r="F16" s="10"/>
      <c r="G16" s="10"/>
      <c r="H16" s="8"/>
      <c r="I16" s="8"/>
      <c r="J16" s="8"/>
      <c r="K16" s="9"/>
      <c r="L16" s="9"/>
      <c r="M16" s="9"/>
      <c r="N16" s="7"/>
      <c r="O16" s="7"/>
      <c r="P16" s="7"/>
      <c r="Q16" s="7"/>
      <c r="R16" s="7"/>
      <c r="S16" s="7"/>
    </row>
    <row r="17" spans="1:22" x14ac:dyDescent="0.2">
      <c r="A17" s="7"/>
      <c r="B17" s="7"/>
      <c r="C17" s="7"/>
      <c r="D17" s="7"/>
      <c r="E17" s="10"/>
      <c r="F17" s="10"/>
      <c r="G17" s="10"/>
      <c r="H17" s="8"/>
      <c r="I17" s="8"/>
      <c r="J17" s="8"/>
      <c r="K17" s="9"/>
      <c r="L17" s="9"/>
      <c r="M17" s="9"/>
      <c r="N17" s="7"/>
      <c r="O17" s="7"/>
      <c r="P17" s="7"/>
      <c r="Q17" s="7"/>
      <c r="R17" s="7"/>
      <c r="S17" s="7"/>
    </row>
    <row r="18" spans="1:22" x14ac:dyDescent="0.2">
      <c r="A18" s="71" t="s">
        <v>93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0">
        <f>E19</f>
        <v>500</v>
      </c>
      <c r="U18" s="71"/>
      <c r="V18" s="71"/>
    </row>
    <row r="19" spans="1:22" x14ac:dyDescent="0.2">
      <c r="A19" s="116" t="s">
        <v>8</v>
      </c>
      <c r="B19" s="116"/>
      <c r="C19" s="116"/>
      <c r="D19" s="116"/>
      <c r="E19" s="145">
        <v>500</v>
      </c>
      <c r="F19" s="146"/>
      <c r="G19" s="147"/>
      <c r="H19" s="139" t="s">
        <v>3</v>
      </c>
      <c r="I19" s="140"/>
      <c r="J19" s="141"/>
      <c r="K19" s="133" t="s">
        <v>5</v>
      </c>
      <c r="L19" s="134"/>
      <c r="M19" s="135"/>
      <c r="N19" s="151" t="s">
        <v>93</v>
      </c>
      <c r="O19" s="152"/>
      <c r="P19" s="152"/>
      <c r="Q19" s="152"/>
      <c r="R19" s="152"/>
      <c r="S19" s="153"/>
    </row>
    <row r="20" spans="1:22" x14ac:dyDescent="0.2">
      <c r="A20" s="116"/>
      <c r="B20" s="116"/>
      <c r="C20" s="116"/>
      <c r="D20" s="116"/>
      <c r="E20" s="148"/>
      <c r="F20" s="149"/>
      <c r="G20" s="150"/>
      <c r="H20" s="142"/>
      <c r="I20" s="143"/>
      <c r="J20" s="144"/>
      <c r="K20" s="136"/>
      <c r="L20" s="137"/>
      <c r="M20" s="138"/>
      <c r="N20" s="154"/>
      <c r="O20" s="155"/>
      <c r="P20" s="155"/>
      <c r="Q20" s="155"/>
      <c r="R20" s="155"/>
      <c r="S20" s="156"/>
    </row>
    <row r="21" spans="1:22" ht="13.5" thickBot="1" x14ac:dyDescent="0.25">
      <c r="T21" s="129">
        <f>T22</f>
        <v>2000</v>
      </c>
      <c r="U21" s="130"/>
      <c r="V21" s="130"/>
    </row>
    <row r="22" spans="1:22" ht="13.5" thickTop="1" x14ac:dyDescent="0.2">
      <c r="A22" s="73" t="s">
        <v>34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5"/>
      <c r="T22" s="79">
        <f>T13+T18</f>
        <v>2000</v>
      </c>
      <c r="U22" s="80"/>
      <c r="V22" s="81"/>
    </row>
    <row r="23" spans="1:22" ht="13.5" thickBot="1" x14ac:dyDescent="0.25">
      <c r="A23" s="76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8"/>
      <c r="T23" s="82"/>
      <c r="U23" s="83"/>
      <c r="V23" s="84"/>
    </row>
    <row r="24" spans="1:22" ht="68.25" customHeight="1" thickTop="1" thickBot="1" x14ac:dyDescent="0.25">
      <c r="T24" s="131">
        <f>T22</f>
        <v>2000</v>
      </c>
      <c r="U24" s="132"/>
      <c r="V24" s="132"/>
    </row>
    <row r="25" spans="1:22" ht="13.5" thickTop="1" x14ac:dyDescent="0.2">
      <c r="A25" s="157" t="s">
        <v>49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9"/>
      <c r="T25" s="163">
        <f>'A02 media '!T31:V31+'A02 media progetti'!T69:V69+'A02 PRIMARIA'!T54:V54+'A02 infanzia'!T24:V24</f>
        <v>41332</v>
      </c>
      <c r="U25" s="164"/>
      <c r="V25" s="165"/>
    </row>
    <row r="26" spans="1:22" ht="13.5" thickBot="1" x14ac:dyDescent="0.25">
      <c r="A26" s="160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2"/>
      <c r="T26" s="166"/>
      <c r="U26" s="167"/>
      <c r="V26" s="168"/>
    </row>
    <row r="27" spans="1:22" ht="13.5" thickTop="1" x14ac:dyDescent="0.2"/>
    <row r="28" spans="1:22" ht="15" x14ac:dyDescent="0.2">
      <c r="A28" s="54" t="s">
        <v>99</v>
      </c>
      <c r="B28" s="54"/>
      <c r="C28" s="54"/>
      <c r="D28" s="54"/>
      <c r="N28" s="53" t="s">
        <v>11</v>
      </c>
      <c r="O28" s="53"/>
      <c r="P28" s="53"/>
      <c r="Q28" s="53"/>
      <c r="R28" s="53"/>
      <c r="S28" s="53"/>
    </row>
    <row r="29" spans="1:22" x14ac:dyDescent="0.2">
      <c r="N29" s="72" t="s">
        <v>12</v>
      </c>
      <c r="O29" s="72"/>
      <c r="P29" s="72"/>
      <c r="Q29" s="72"/>
      <c r="R29" s="72"/>
      <c r="S29" s="72"/>
    </row>
    <row r="32" spans="1:22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</row>
    <row r="56" spans="1:22" x14ac:dyDescent="0.2">
      <c r="A56" s="53" t="s">
        <v>65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</sheetData>
  <mergeCells count="35">
    <mergeCell ref="N29:S29"/>
    <mergeCell ref="A32:V32"/>
    <mergeCell ref="A56:V56"/>
    <mergeCell ref="A22:S23"/>
    <mergeCell ref="T22:V23"/>
    <mergeCell ref="A28:D28"/>
    <mergeCell ref="N28:S28"/>
    <mergeCell ref="A25:S26"/>
    <mergeCell ref="T25:V26"/>
    <mergeCell ref="T21:V21"/>
    <mergeCell ref="T24:V24"/>
    <mergeCell ref="A13:S13"/>
    <mergeCell ref="T13:V13"/>
    <mergeCell ref="A14:D15"/>
    <mergeCell ref="K14:M15"/>
    <mergeCell ref="H14:J15"/>
    <mergeCell ref="E14:G15"/>
    <mergeCell ref="N14:S15"/>
    <mergeCell ref="A18:S18"/>
    <mergeCell ref="T18:V18"/>
    <mergeCell ref="A19:D20"/>
    <mergeCell ref="E19:G20"/>
    <mergeCell ref="H19:J20"/>
    <mergeCell ref="K19:M20"/>
    <mergeCell ref="N19:S20"/>
    <mergeCell ref="A1:V1"/>
    <mergeCell ref="N9:S10"/>
    <mergeCell ref="T9:V10"/>
    <mergeCell ref="A3:V3"/>
    <mergeCell ref="P7:V7"/>
    <mergeCell ref="A9:D10"/>
    <mergeCell ref="E9:G10"/>
    <mergeCell ref="H9:J10"/>
    <mergeCell ref="K9:M10"/>
    <mergeCell ref="A5:U5"/>
  </mergeCells>
  <phoneticPr fontId="0" type="noConversion"/>
  <pageMargins left="0.39370078740157483" right="0.39370078740157483" top="0.53" bottom="0.43" header="0.25" footer="0.17"/>
  <pageSetup paperSize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V54"/>
  <sheetViews>
    <sheetView topLeftCell="A10" zoomScale="85" zoomScaleNormal="85" workbookViewId="0">
      <selection activeCell="O43" sqref="O43"/>
    </sheetView>
  </sheetViews>
  <sheetFormatPr defaultRowHeight="12.75" x14ac:dyDescent="0.2"/>
  <cols>
    <col min="1" max="2" width="9.140625" style="2"/>
    <col min="3" max="3" width="9.28515625" style="2" customWidth="1"/>
    <col min="4" max="4" width="12.85546875" style="2" customWidth="1"/>
    <col min="5" max="18" width="9.140625" style="2"/>
    <col min="19" max="19" width="7" style="2" customWidth="1"/>
    <col min="20" max="21" width="9.140625" style="2"/>
    <col min="22" max="22" width="10.140625" style="2" customWidth="1"/>
    <col min="23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3" spans="1:22" ht="15" x14ac:dyDescent="0.2">
      <c r="A3" s="56" t="s">
        <v>80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2" ht="15" x14ac:dyDescent="0.2">
      <c r="A5" s="56" t="s">
        <v>42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7" spans="1:22" x14ac:dyDescent="0.2">
      <c r="P7" s="67" t="s">
        <v>77</v>
      </c>
      <c r="Q7" s="67"/>
      <c r="R7" s="67"/>
      <c r="S7" s="67"/>
      <c r="T7" s="67"/>
      <c r="U7" s="67"/>
      <c r="V7" s="67"/>
    </row>
    <row r="8" spans="1:22" ht="13.5" thickBot="1" x14ac:dyDescent="0.25"/>
    <row r="9" spans="1:22" ht="13.5" customHeight="1" thickTop="1" x14ac:dyDescent="0.2">
      <c r="A9" s="89" t="s">
        <v>0</v>
      </c>
      <c r="B9" s="89"/>
      <c r="C9" s="89"/>
      <c r="D9" s="89"/>
      <c r="E9" s="89" t="s">
        <v>1</v>
      </c>
      <c r="F9" s="89"/>
      <c r="G9" s="89"/>
      <c r="H9" s="89" t="s">
        <v>2</v>
      </c>
      <c r="I9" s="89"/>
      <c r="J9" s="89"/>
      <c r="K9" s="91" t="s">
        <v>18</v>
      </c>
      <c r="L9" s="92"/>
      <c r="M9" s="93"/>
      <c r="N9" s="89" t="s">
        <v>19</v>
      </c>
      <c r="O9" s="89"/>
      <c r="P9" s="89"/>
      <c r="Q9" s="89"/>
      <c r="R9" s="89"/>
      <c r="S9" s="89"/>
      <c r="T9" s="91" t="s">
        <v>48</v>
      </c>
      <c r="U9" s="92"/>
      <c r="V9" s="93"/>
    </row>
    <row r="10" spans="1:22" ht="13.5" thickBot="1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4"/>
      <c r="L10" s="95"/>
      <c r="M10" s="96"/>
      <c r="N10" s="90"/>
      <c r="O10" s="90"/>
      <c r="P10" s="90"/>
      <c r="Q10" s="90"/>
      <c r="R10" s="90"/>
      <c r="S10" s="90"/>
      <c r="T10" s="94"/>
      <c r="U10" s="95"/>
      <c r="V10" s="96"/>
    </row>
    <row r="11" spans="1:22" ht="13.5" thickTop="1" x14ac:dyDescent="0.2"/>
    <row r="13" spans="1:22" x14ac:dyDescent="0.2">
      <c r="A13" s="7"/>
      <c r="B13" s="7"/>
      <c r="C13" s="7"/>
      <c r="D13" s="7"/>
      <c r="E13" s="10"/>
      <c r="F13" s="10"/>
      <c r="G13" s="10"/>
      <c r="H13" s="8"/>
      <c r="I13" s="8"/>
      <c r="J13" s="8"/>
      <c r="K13" s="9"/>
      <c r="L13" s="9"/>
      <c r="M13" s="9"/>
      <c r="N13" s="7"/>
      <c r="O13" s="7"/>
      <c r="P13" s="7"/>
      <c r="Q13" s="7"/>
      <c r="R13" s="7"/>
      <c r="S13" s="7"/>
    </row>
    <row r="14" spans="1:22" x14ac:dyDescent="0.2">
      <c r="A14" s="7"/>
      <c r="B14" s="7"/>
      <c r="C14" s="7"/>
      <c r="D14" s="7"/>
      <c r="E14" s="10"/>
      <c r="F14" s="10"/>
      <c r="G14" s="10"/>
      <c r="H14" s="8"/>
      <c r="I14" s="8"/>
      <c r="J14" s="8"/>
      <c r="K14" s="9"/>
      <c r="L14" s="9"/>
      <c r="M14" s="9"/>
      <c r="N14" s="7"/>
      <c r="O14" s="7"/>
      <c r="P14" s="7"/>
      <c r="Q14" s="7"/>
      <c r="R14" s="7"/>
      <c r="S14" s="7"/>
    </row>
    <row r="15" spans="1:22" ht="24.95" customHeight="1" x14ac:dyDescent="0.2">
      <c r="A15" s="71" t="s">
        <v>29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170">
        <f>E16+E17</f>
        <v>1800</v>
      </c>
      <c r="U15" s="171"/>
      <c r="V15" s="172"/>
    </row>
    <row r="16" spans="1:22" s="22" customFormat="1" ht="24.95" customHeight="1" x14ac:dyDescent="0.2">
      <c r="A16" s="116" t="s">
        <v>6</v>
      </c>
      <c r="B16" s="116"/>
      <c r="C16" s="116"/>
      <c r="D16" s="116"/>
      <c r="E16" s="169">
        <v>600</v>
      </c>
      <c r="F16" s="169"/>
      <c r="G16" s="169"/>
      <c r="H16" s="105" t="s">
        <v>3</v>
      </c>
      <c r="I16" s="105"/>
      <c r="J16" s="105"/>
      <c r="K16" s="117" t="s">
        <v>51</v>
      </c>
      <c r="L16" s="117"/>
      <c r="M16" s="117"/>
      <c r="N16" s="116" t="s">
        <v>29</v>
      </c>
      <c r="O16" s="116"/>
      <c r="P16" s="116"/>
      <c r="Q16" s="116"/>
      <c r="R16" s="116"/>
      <c r="S16" s="116"/>
    </row>
    <row r="17" spans="1:22" s="22" customFormat="1" ht="24.95" customHeight="1" x14ac:dyDescent="0.2">
      <c r="A17" s="116" t="s">
        <v>43</v>
      </c>
      <c r="B17" s="116"/>
      <c r="C17" s="116"/>
      <c r="D17" s="116"/>
      <c r="E17" s="169">
        <v>1200</v>
      </c>
      <c r="F17" s="169"/>
      <c r="G17" s="169"/>
      <c r="H17" s="105" t="s">
        <v>3</v>
      </c>
      <c r="I17" s="105"/>
      <c r="J17" s="105"/>
      <c r="K17" s="117" t="s">
        <v>51</v>
      </c>
      <c r="L17" s="117"/>
      <c r="M17" s="117"/>
      <c r="N17" s="116" t="s">
        <v>29</v>
      </c>
      <c r="O17" s="116"/>
      <c r="P17" s="116"/>
      <c r="Q17" s="116"/>
      <c r="R17" s="116"/>
      <c r="S17" s="116"/>
    </row>
    <row r="18" spans="1:22" x14ac:dyDescent="0.2">
      <c r="A18" s="7"/>
      <c r="B18" s="7"/>
      <c r="C18" s="7"/>
      <c r="D18" s="7"/>
      <c r="E18" s="10"/>
      <c r="F18" s="10"/>
      <c r="G18" s="10"/>
      <c r="H18" s="8"/>
      <c r="I18" s="8"/>
      <c r="J18" s="8"/>
      <c r="K18" s="9"/>
      <c r="L18" s="9"/>
      <c r="M18" s="9"/>
      <c r="N18" s="7"/>
      <c r="O18" s="7"/>
      <c r="P18" s="7"/>
      <c r="Q18" s="7"/>
      <c r="R18" s="7"/>
      <c r="S18" s="7"/>
    </row>
    <row r="19" spans="1:22" x14ac:dyDescent="0.2">
      <c r="A19" s="7"/>
      <c r="B19" s="7"/>
      <c r="C19" s="7"/>
      <c r="D19" s="7"/>
      <c r="E19" s="10"/>
      <c r="F19" s="10"/>
      <c r="G19" s="10"/>
      <c r="H19" s="8"/>
      <c r="I19" s="8"/>
      <c r="J19" s="8"/>
      <c r="K19" s="9"/>
      <c r="L19" s="9"/>
      <c r="M19" s="9"/>
      <c r="N19" s="7"/>
      <c r="O19" s="7"/>
      <c r="P19" s="7"/>
      <c r="Q19" s="7"/>
      <c r="R19" s="7"/>
      <c r="S19" s="7"/>
    </row>
    <row r="20" spans="1:22" x14ac:dyDescent="0.2">
      <c r="A20" s="7"/>
      <c r="B20" s="7"/>
      <c r="C20" s="7"/>
      <c r="D20" s="7"/>
      <c r="E20" s="10"/>
      <c r="F20" s="10"/>
      <c r="G20" s="10"/>
      <c r="H20" s="8"/>
      <c r="I20" s="8"/>
      <c r="J20" s="8"/>
      <c r="K20" s="9"/>
      <c r="L20" s="9"/>
      <c r="M20" s="9"/>
      <c r="N20" s="7"/>
      <c r="O20" s="7"/>
      <c r="P20" s="7"/>
      <c r="Q20" s="7"/>
      <c r="R20" s="7"/>
      <c r="S20" s="7"/>
    </row>
    <row r="21" spans="1:22" x14ac:dyDescent="0.2">
      <c r="A21" s="7"/>
      <c r="B21" s="7"/>
      <c r="C21" s="7"/>
      <c r="D21" s="7"/>
      <c r="E21" s="10"/>
      <c r="F21" s="10"/>
      <c r="G21" s="10"/>
      <c r="H21" s="8"/>
      <c r="I21" s="8"/>
      <c r="J21" s="8"/>
      <c r="K21" s="9"/>
      <c r="L21" s="9"/>
      <c r="M21" s="9"/>
      <c r="N21" s="7"/>
      <c r="O21" s="7"/>
      <c r="P21" s="7"/>
      <c r="Q21" s="7"/>
      <c r="R21" s="7"/>
      <c r="S21" s="7"/>
    </row>
    <row r="22" spans="1:22" x14ac:dyDescent="0.2">
      <c r="A22" s="7"/>
      <c r="B22" s="7"/>
      <c r="C22" s="7"/>
      <c r="D22" s="7"/>
      <c r="E22" s="10"/>
      <c r="F22" s="10"/>
      <c r="G22" s="10"/>
      <c r="H22" s="8"/>
      <c r="I22" s="8"/>
      <c r="J22" s="8"/>
      <c r="K22" s="9"/>
      <c r="L22" s="9"/>
      <c r="M22" s="9"/>
      <c r="N22" s="7"/>
      <c r="O22" s="7"/>
      <c r="P22" s="7"/>
      <c r="Q22" s="7"/>
      <c r="R22" s="7"/>
      <c r="S22" s="7"/>
    </row>
    <row r="23" spans="1:22" ht="13.5" thickBot="1" x14ac:dyDescent="0.25"/>
    <row r="24" spans="1:22" ht="13.5" thickTop="1" x14ac:dyDescent="0.2">
      <c r="A24" s="73" t="s">
        <v>47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/>
      <c r="T24" s="79">
        <f>T15</f>
        <v>1800</v>
      </c>
      <c r="U24" s="80"/>
      <c r="V24" s="81"/>
    </row>
    <row r="25" spans="1:22" ht="13.5" thickBot="1" x14ac:dyDescent="0.25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8"/>
      <c r="T25" s="82"/>
      <c r="U25" s="83"/>
      <c r="V25" s="84"/>
    </row>
    <row r="26" spans="1:22" ht="13.5" thickTop="1" x14ac:dyDescent="0.2"/>
    <row r="28" spans="1:22" ht="15" x14ac:dyDescent="0.2">
      <c r="A28" s="54" t="s">
        <v>99</v>
      </c>
      <c r="B28" s="54"/>
      <c r="C28" s="54"/>
      <c r="D28" s="54"/>
      <c r="N28" s="53" t="s">
        <v>11</v>
      </c>
      <c r="O28" s="53"/>
      <c r="P28" s="53"/>
      <c r="Q28" s="53"/>
      <c r="R28" s="53"/>
      <c r="S28" s="53"/>
    </row>
    <row r="29" spans="1:22" x14ac:dyDescent="0.2">
      <c r="N29" s="72" t="s">
        <v>12</v>
      </c>
      <c r="O29" s="72"/>
      <c r="P29" s="72"/>
      <c r="Q29" s="72"/>
      <c r="R29" s="72"/>
      <c r="S29" s="72"/>
    </row>
    <row r="32" spans="1:22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</row>
    <row r="54" spans="1:22" x14ac:dyDescent="0.2">
      <c r="A54" s="53" t="s">
        <v>66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</sheetData>
  <mergeCells count="29">
    <mergeCell ref="A1:V1"/>
    <mergeCell ref="A3:V3"/>
    <mergeCell ref="A5:U5"/>
    <mergeCell ref="N9:S10"/>
    <mergeCell ref="T9:V10"/>
    <mergeCell ref="P7:V7"/>
    <mergeCell ref="T15:V15"/>
    <mergeCell ref="A15:S15"/>
    <mergeCell ref="N16:S16"/>
    <mergeCell ref="A9:D10"/>
    <mergeCell ref="E9:G10"/>
    <mergeCell ref="H9:J10"/>
    <mergeCell ref="K9:M10"/>
    <mergeCell ref="A16:D16"/>
    <mergeCell ref="E16:G16"/>
    <mergeCell ref="H16:J16"/>
    <mergeCell ref="K16:M16"/>
    <mergeCell ref="N29:S29"/>
    <mergeCell ref="A32:V32"/>
    <mergeCell ref="A54:V54"/>
    <mergeCell ref="A17:D17"/>
    <mergeCell ref="E17:G17"/>
    <mergeCell ref="H17:J17"/>
    <mergeCell ref="K17:M17"/>
    <mergeCell ref="N17:S17"/>
    <mergeCell ref="A24:S25"/>
    <mergeCell ref="T24:V25"/>
    <mergeCell ref="A28:D28"/>
    <mergeCell ref="N28:S28"/>
  </mergeCells>
  <phoneticPr fontId="0" type="noConversion"/>
  <pageMargins left="0.39370078740157483" right="0.39370078740157483" top="0.53" bottom="0.36" header="0.2" footer="0.17"/>
  <pageSetup paperSize="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V55"/>
  <sheetViews>
    <sheetView tabSelected="1" topLeftCell="A8" workbookViewId="0">
      <selection activeCell="G36" sqref="G36"/>
    </sheetView>
  </sheetViews>
  <sheetFormatPr defaultRowHeight="12.75" x14ac:dyDescent="0.2"/>
  <cols>
    <col min="1" max="16384" width="9.140625" style="2"/>
  </cols>
  <sheetData>
    <row r="1" spans="1:22" ht="19.5" x14ac:dyDescent="0.25">
      <c r="A1" s="97" t="s">
        <v>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</row>
    <row r="3" spans="1:22" ht="14.25" x14ac:dyDescent="0.2">
      <c r="A3" s="179" t="s">
        <v>98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</row>
    <row r="5" spans="1:22" x14ac:dyDescent="0.2">
      <c r="P5" s="67" t="s">
        <v>78</v>
      </c>
      <c r="Q5" s="67"/>
      <c r="R5" s="67"/>
      <c r="S5" s="67"/>
      <c r="T5" s="67"/>
      <c r="U5" s="67"/>
      <c r="V5" s="67"/>
    </row>
    <row r="6" spans="1:22" ht="13.5" thickBot="1" x14ac:dyDescent="0.25"/>
    <row r="7" spans="1:22" ht="13.5" customHeight="1" thickTop="1" x14ac:dyDescent="0.2">
      <c r="A7" s="89" t="s">
        <v>0</v>
      </c>
      <c r="B7" s="89"/>
      <c r="C7" s="89"/>
      <c r="D7" s="89"/>
      <c r="E7" s="89" t="s">
        <v>1</v>
      </c>
      <c r="F7" s="89"/>
      <c r="G7" s="89"/>
      <c r="H7" s="89" t="s">
        <v>2</v>
      </c>
      <c r="I7" s="89"/>
      <c r="J7" s="89"/>
      <c r="K7" s="91" t="s">
        <v>18</v>
      </c>
      <c r="L7" s="92"/>
      <c r="M7" s="93"/>
      <c r="N7" s="89" t="s">
        <v>19</v>
      </c>
      <c r="O7" s="89"/>
      <c r="P7" s="89"/>
      <c r="Q7" s="89"/>
      <c r="R7" s="89"/>
      <c r="S7" s="89"/>
      <c r="T7" s="91" t="s">
        <v>22</v>
      </c>
      <c r="U7" s="92"/>
      <c r="V7" s="93"/>
    </row>
    <row r="8" spans="1:22" ht="13.5" thickBo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4"/>
      <c r="L8" s="95"/>
      <c r="M8" s="96"/>
      <c r="N8" s="90"/>
      <c r="O8" s="90"/>
      <c r="P8" s="90"/>
      <c r="Q8" s="90"/>
      <c r="R8" s="90"/>
      <c r="S8" s="90"/>
      <c r="T8" s="94"/>
      <c r="U8" s="95"/>
      <c r="V8" s="96"/>
    </row>
    <row r="9" spans="1:22" ht="13.5" thickTop="1" x14ac:dyDescent="0.2"/>
    <row r="12" spans="1:22" x14ac:dyDescent="0.2">
      <c r="A12" s="177" t="s">
        <v>95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70">
        <f>E13+E14+E15+E17+E16</f>
        <v>6609</v>
      </c>
      <c r="U12" s="71"/>
      <c r="V12" s="71"/>
    </row>
    <row r="13" spans="1:22" ht="20.100000000000001" customHeight="1" x14ac:dyDescent="0.2">
      <c r="A13" s="116" t="s">
        <v>69</v>
      </c>
      <c r="B13" s="116"/>
      <c r="C13" s="116"/>
      <c r="D13" s="116"/>
      <c r="E13" s="112">
        <v>2800</v>
      </c>
      <c r="F13" s="112"/>
      <c r="G13" s="112"/>
      <c r="H13" s="105" t="s">
        <v>3</v>
      </c>
      <c r="I13" s="105"/>
      <c r="J13" s="105"/>
      <c r="K13" s="117" t="s">
        <v>13</v>
      </c>
      <c r="L13" s="117"/>
      <c r="M13" s="117"/>
      <c r="N13" s="116" t="s">
        <v>95</v>
      </c>
      <c r="O13" s="116"/>
      <c r="P13" s="116"/>
      <c r="Q13" s="116"/>
      <c r="R13" s="116"/>
      <c r="S13" s="116"/>
      <c r="T13" s="173"/>
      <c r="U13" s="174"/>
      <c r="V13" s="175"/>
    </row>
    <row r="14" spans="1:22" ht="20.100000000000001" customHeight="1" x14ac:dyDescent="0.2">
      <c r="A14" s="116" t="s">
        <v>72</v>
      </c>
      <c r="B14" s="116"/>
      <c r="C14" s="116"/>
      <c r="D14" s="116"/>
      <c r="E14" s="112">
        <v>1809</v>
      </c>
      <c r="F14" s="112"/>
      <c r="G14" s="112"/>
      <c r="H14" s="105" t="s">
        <v>3</v>
      </c>
      <c r="I14" s="105"/>
      <c r="J14" s="105"/>
      <c r="K14" s="117" t="s">
        <v>13</v>
      </c>
      <c r="L14" s="117"/>
      <c r="M14" s="117"/>
      <c r="N14" s="116" t="s">
        <v>95</v>
      </c>
      <c r="O14" s="116"/>
      <c r="P14" s="116"/>
      <c r="Q14" s="116"/>
      <c r="R14" s="116"/>
      <c r="S14" s="116"/>
      <c r="T14" s="173"/>
      <c r="U14" s="174"/>
      <c r="V14" s="175"/>
    </row>
    <row r="15" spans="1:22" ht="20.100000000000001" customHeight="1" x14ac:dyDescent="0.2">
      <c r="A15" s="116" t="s">
        <v>70</v>
      </c>
      <c r="B15" s="116"/>
      <c r="C15" s="116"/>
      <c r="D15" s="116"/>
      <c r="E15" s="112">
        <v>800</v>
      </c>
      <c r="F15" s="112"/>
      <c r="G15" s="112"/>
      <c r="H15" s="105" t="s">
        <v>3</v>
      </c>
      <c r="I15" s="105"/>
      <c r="J15" s="105"/>
      <c r="K15" s="117" t="s">
        <v>13</v>
      </c>
      <c r="L15" s="117"/>
      <c r="M15" s="117"/>
      <c r="N15" s="116" t="s">
        <v>95</v>
      </c>
      <c r="O15" s="116"/>
      <c r="P15" s="116"/>
      <c r="Q15" s="116"/>
      <c r="R15" s="116"/>
      <c r="S15" s="116"/>
      <c r="T15" s="173"/>
      <c r="U15" s="174"/>
      <c r="V15" s="175"/>
    </row>
    <row r="16" spans="1:22" ht="20.100000000000001" customHeight="1" x14ac:dyDescent="0.2">
      <c r="A16" s="116" t="s">
        <v>71</v>
      </c>
      <c r="B16" s="116"/>
      <c r="C16" s="116"/>
      <c r="D16" s="116"/>
      <c r="E16" s="112">
        <v>300</v>
      </c>
      <c r="F16" s="112"/>
      <c r="G16" s="112"/>
      <c r="H16" s="105" t="s">
        <v>3</v>
      </c>
      <c r="I16" s="105"/>
      <c r="J16" s="105"/>
      <c r="K16" s="117" t="s">
        <v>13</v>
      </c>
      <c r="L16" s="117"/>
      <c r="M16" s="117"/>
      <c r="N16" s="116" t="s">
        <v>95</v>
      </c>
      <c r="O16" s="116"/>
      <c r="P16" s="116"/>
      <c r="Q16" s="116"/>
      <c r="R16" s="116"/>
      <c r="S16" s="116"/>
      <c r="T16" s="173"/>
      <c r="U16" s="174"/>
      <c r="V16" s="175"/>
    </row>
    <row r="17" spans="1:22" ht="20.100000000000001" customHeight="1" x14ac:dyDescent="0.2">
      <c r="A17" s="116" t="s">
        <v>96</v>
      </c>
      <c r="B17" s="116"/>
      <c r="C17" s="116"/>
      <c r="D17" s="116"/>
      <c r="E17" s="112">
        <v>900</v>
      </c>
      <c r="F17" s="112"/>
      <c r="G17" s="112"/>
      <c r="H17" s="105" t="s">
        <v>3</v>
      </c>
      <c r="I17" s="105"/>
      <c r="J17" s="105"/>
      <c r="K17" s="117" t="s">
        <v>13</v>
      </c>
      <c r="L17" s="117"/>
      <c r="M17" s="117"/>
      <c r="N17" s="116" t="s">
        <v>95</v>
      </c>
      <c r="O17" s="116"/>
      <c r="P17" s="116"/>
      <c r="Q17" s="116"/>
      <c r="R17" s="116"/>
      <c r="S17" s="116"/>
      <c r="T17" s="173"/>
      <c r="U17" s="174"/>
      <c r="V17" s="175"/>
    </row>
    <row r="18" spans="1:22" x14ac:dyDescent="0.2">
      <c r="A18" s="20"/>
      <c r="B18" s="20"/>
      <c r="C18" s="20"/>
      <c r="D18" s="20"/>
      <c r="E18" s="20"/>
      <c r="F18" s="20"/>
      <c r="G18" s="20"/>
      <c r="H18" s="8"/>
      <c r="I18" s="8"/>
      <c r="J18" s="8"/>
      <c r="K18" s="9"/>
      <c r="L18" s="9"/>
      <c r="M18" s="9"/>
      <c r="N18" s="7"/>
      <c r="O18" s="7"/>
      <c r="P18" s="7"/>
      <c r="Q18" s="7"/>
      <c r="R18" s="7"/>
      <c r="S18" s="7"/>
      <c r="T18" s="10"/>
      <c r="U18" s="21"/>
      <c r="V18" s="21"/>
    </row>
    <row r="19" spans="1:22" x14ac:dyDescent="0.2">
      <c r="A19" s="20"/>
      <c r="B19" s="20"/>
      <c r="C19" s="20"/>
      <c r="D19" s="20"/>
      <c r="E19" s="20"/>
      <c r="F19" s="20"/>
      <c r="G19" s="20"/>
      <c r="H19" s="8"/>
      <c r="I19" s="8"/>
      <c r="J19" s="8"/>
      <c r="K19" s="9"/>
      <c r="L19" s="9"/>
      <c r="M19" s="9"/>
      <c r="N19" s="7"/>
      <c r="O19" s="7"/>
      <c r="P19" s="7"/>
      <c r="Q19" s="7"/>
      <c r="R19" s="7"/>
      <c r="S19" s="7"/>
      <c r="T19" s="10"/>
      <c r="U19" s="21"/>
      <c r="V19" s="21"/>
    </row>
    <row r="20" spans="1:22" ht="23.25" customHeight="1" thickBot="1" x14ac:dyDescent="0.25"/>
    <row r="21" spans="1:22" ht="13.5" thickTop="1" x14ac:dyDescent="0.2">
      <c r="A21" s="73" t="s">
        <v>14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5"/>
      <c r="T21" s="79">
        <f>T12</f>
        <v>6609</v>
      </c>
      <c r="U21" s="80"/>
      <c r="V21" s="81"/>
    </row>
    <row r="22" spans="1:22" ht="13.5" thickBot="1" x14ac:dyDescent="0.2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8"/>
      <c r="T22" s="82"/>
      <c r="U22" s="83"/>
      <c r="V22" s="84"/>
    </row>
    <row r="23" spans="1:22" ht="13.5" thickTop="1" x14ac:dyDescent="0.2"/>
    <row r="25" spans="1:22" ht="15" x14ac:dyDescent="0.2">
      <c r="A25" s="54" t="s">
        <v>99</v>
      </c>
      <c r="B25" s="54"/>
      <c r="C25" s="54"/>
      <c r="D25" s="54"/>
    </row>
    <row r="26" spans="1:22" x14ac:dyDescent="0.2">
      <c r="A26" s="6"/>
      <c r="B26" s="6"/>
      <c r="C26" s="6"/>
      <c r="D26" s="6"/>
    </row>
    <row r="27" spans="1:22" x14ac:dyDescent="0.2">
      <c r="A27" s="6"/>
      <c r="B27" s="6"/>
      <c r="C27" s="6"/>
      <c r="D27" s="6"/>
    </row>
    <row r="28" spans="1:22" x14ac:dyDescent="0.2">
      <c r="A28" s="176"/>
      <c r="B28" s="176"/>
      <c r="C28" s="176"/>
      <c r="D28" s="176"/>
      <c r="N28" s="53" t="s">
        <v>11</v>
      </c>
      <c r="O28" s="53"/>
      <c r="P28" s="53"/>
      <c r="Q28" s="53"/>
      <c r="R28" s="53"/>
      <c r="S28" s="53"/>
    </row>
    <row r="29" spans="1:22" x14ac:dyDescent="0.2">
      <c r="N29" s="72" t="s">
        <v>12</v>
      </c>
      <c r="O29" s="72"/>
      <c r="P29" s="72"/>
      <c r="Q29" s="72"/>
      <c r="R29" s="72"/>
      <c r="S29" s="72"/>
    </row>
    <row r="31" spans="1:22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</row>
    <row r="55" spans="1:22" x14ac:dyDescent="0.2">
      <c r="A55" s="53" t="s">
        <v>64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</sheetData>
  <mergeCells count="49">
    <mergeCell ref="T16:V16"/>
    <mergeCell ref="A16:D16"/>
    <mergeCell ref="E16:G16"/>
    <mergeCell ref="H16:J16"/>
    <mergeCell ref="K16:M16"/>
    <mergeCell ref="N16:S16"/>
    <mergeCell ref="T14:V14"/>
    <mergeCell ref="A15:D15"/>
    <mergeCell ref="E15:G15"/>
    <mergeCell ref="H15:J15"/>
    <mergeCell ref="K15:M15"/>
    <mergeCell ref="N15:S15"/>
    <mergeCell ref="T15:V15"/>
    <mergeCell ref="A14:D14"/>
    <mergeCell ref="E14:G14"/>
    <mergeCell ref="H14:J14"/>
    <mergeCell ref="K14:M14"/>
    <mergeCell ref="N14:S14"/>
    <mergeCell ref="A1:U1"/>
    <mergeCell ref="A7:D8"/>
    <mergeCell ref="E7:G8"/>
    <mergeCell ref="H7:J8"/>
    <mergeCell ref="K7:M8"/>
    <mergeCell ref="N7:S8"/>
    <mergeCell ref="A3:V3"/>
    <mergeCell ref="P5:V5"/>
    <mergeCell ref="T7:V8"/>
    <mergeCell ref="T12:V12"/>
    <mergeCell ref="A12:S12"/>
    <mergeCell ref="K13:M13"/>
    <mergeCell ref="N13:S13"/>
    <mergeCell ref="A13:D13"/>
    <mergeCell ref="E13:G13"/>
    <mergeCell ref="H13:J13"/>
    <mergeCell ref="T13:V13"/>
    <mergeCell ref="A55:V55"/>
    <mergeCell ref="A31:V31"/>
    <mergeCell ref="N29:S29"/>
    <mergeCell ref="T21:V22"/>
    <mergeCell ref="A28:D28"/>
    <mergeCell ref="N28:S28"/>
    <mergeCell ref="A25:D25"/>
    <mergeCell ref="A21:S22"/>
    <mergeCell ref="T17:V17"/>
    <mergeCell ref="N17:S17"/>
    <mergeCell ref="H17:J17"/>
    <mergeCell ref="K17:M17"/>
    <mergeCell ref="A17:D17"/>
    <mergeCell ref="E17:G17"/>
  </mergeCells>
  <phoneticPr fontId="0" type="noConversion"/>
  <pageMargins left="0.43" right="0.43" top="0.54" bottom="0.36" header="0.2" footer="0.17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GENERALE</vt:lpstr>
      <vt:lpstr>A01</vt:lpstr>
      <vt:lpstr>A02 media </vt:lpstr>
      <vt:lpstr>A02 media progetti</vt:lpstr>
      <vt:lpstr>A02 PRIMARIA</vt:lpstr>
      <vt:lpstr>A02 infanzia</vt:lpstr>
      <vt:lpstr>A03 personale</vt:lpstr>
      <vt:lpstr>A04 investimento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p.secli</cp:lastModifiedBy>
  <cp:lastPrinted>2017-12-04T11:38:36Z</cp:lastPrinted>
  <dcterms:created xsi:type="dcterms:W3CDTF">2004-12-06T11:55:51Z</dcterms:created>
  <dcterms:modified xsi:type="dcterms:W3CDTF">2017-12-04T11:39:33Z</dcterms:modified>
</cp:coreProperties>
</file>